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40" windowWidth="27795" windowHeight="1246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<sst xmlns="http://schemas.openxmlformats.org/spreadsheetml/2006/main" count="64" uniqueCount="60">
  <si>
    <t>DPH 21%
(Kč)</t>
  </si>
  <si>
    <t>Položka</t>
  </si>
  <si>
    <t>počet ks</t>
  </si>
  <si>
    <t>cena bez DPH
za 1 ks/Kč</t>
  </si>
  <si>
    <t>cena s DPH za 1 ks/Kč</t>
  </si>
  <si>
    <t>cena celkem s DPH ( kč)</t>
  </si>
  <si>
    <t>zámečnický stůl</t>
  </si>
  <si>
    <t>stůl pod vrtačky</t>
  </si>
  <si>
    <t>rozměr 1500 x 800 mm,  2 šuplíky, v. 600 mm</t>
  </si>
  <si>
    <t>stůl pod frézku</t>
  </si>
  <si>
    <t>univerzální stojan pro stolní frézky+ vana na třísky</t>
  </si>
  <si>
    <t>skladovací regál</t>
  </si>
  <si>
    <t>ohýbačka plechů</t>
  </si>
  <si>
    <t>na tlouštku plechu min.1,5 mm</t>
  </si>
  <si>
    <t>frézka stolní</t>
  </si>
  <si>
    <t>např. stolní frézka OPTImill BF 20 Vario</t>
  </si>
  <si>
    <t>chladící zařízení k frézce</t>
  </si>
  <si>
    <t>soustruh stolní</t>
  </si>
  <si>
    <t>např. PROMA- SPA-500 P</t>
  </si>
  <si>
    <t>vrtačka sloupová</t>
  </si>
  <si>
    <t>např. sloupová vrtačka OPTIdrill B 33 Pro</t>
  </si>
  <si>
    <t>vrtačka stolní</t>
  </si>
  <si>
    <t>např. stolní vrtačka OPTIdrill B 23 PRO ( 400 V)</t>
  </si>
  <si>
    <t>pila pásová</t>
  </si>
  <si>
    <t>dělící přístroj</t>
  </si>
  <si>
    <t>univerzální dělící hlava TA 125</t>
  </si>
  <si>
    <t>svěrák strojní</t>
  </si>
  <si>
    <t>svěrák York</t>
  </si>
  <si>
    <t>např.svěrák York 125</t>
  </si>
  <si>
    <t>stáčečka prům. válců 60 - 80</t>
  </si>
  <si>
    <t>pákové nůžky</t>
  </si>
  <si>
    <t>tabulové nůžky</t>
  </si>
  <si>
    <t>paletizační vozík nízký  do 2500 kg</t>
  </si>
  <si>
    <t>paletizační vozík</t>
  </si>
  <si>
    <t>paletizační vozík vysokozdvižný 1000 kg/ 2,5 m</t>
  </si>
  <si>
    <t>UPOZORNĚNÍ: Cena za 1 ks poptávané položky nesmí být vyšší, než 40 000,- Kč bez DPH.</t>
  </si>
  <si>
    <t xml:space="preserve">   PODMÍNKY: Dodávkou se rozumí doprava zboží na místo určení.</t>
  </si>
  <si>
    <t>VYPLNIT POUZE ZELENÉ POLE!</t>
  </si>
  <si>
    <t>Cena celkem za poptávané zboží včetně dopravy, nebo poštovného s DPH v Kč</t>
  </si>
  <si>
    <t>Dodávka je splněna :  a) dodáním zboží na místo určení: Vězeňská služba ČR, Máchova 260, Stráž pod Ralskem 471 27 ,IČO 212423</t>
  </si>
  <si>
    <t xml:space="preserve">                                       b) v pracovních dnech od 7.30 hod.- do 13.00 hod.</t>
  </si>
  <si>
    <t xml:space="preserve">                                       d) převzetím zboží a potvrzením dodacího listu, nebo faktury určeným zástupcem zadavatele za přítomnosti dodavatele, popř.dopravní službou</t>
  </si>
  <si>
    <t>rozměr 1500 x 800 (1500x700)mm, 1 - 2 šuplíky, zamykatelné</t>
  </si>
  <si>
    <t>např.univerzální chladící zařízení OPTIMUM( 230 V)</t>
  </si>
  <si>
    <t>požadujeme nůž z vysoce kvalitní oceli, který stříhá bez otřepů</t>
  </si>
  <si>
    <t xml:space="preserve">                                       c) dodáním zboží do 15 kalendářních dnů od oznámení výběru vítězného uchazeče</t>
  </si>
  <si>
    <t>Doprava do Stráže pod Ralskem</t>
  </si>
  <si>
    <t xml:space="preserve"> popř. balné+ poštovné</t>
  </si>
  <si>
    <t>např. pásová pila na kov OPTIsaw S 181</t>
  </si>
  <si>
    <t>např.trojosý otočný svěrák MV3-75</t>
  </si>
  <si>
    <t>např. strojní svěrák BMS 120 s prizmou</t>
  </si>
  <si>
    <t>např. lehký strojní svěrák MSO 125 s prizmou</t>
  </si>
  <si>
    <t>např. strojní svěrák FMS 100</t>
  </si>
  <si>
    <t>např. zakružovačka ZS 15/1300 Proma</t>
  </si>
  <si>
    <t>např. pákové nůžky PS 300</t>
  </si>
  <si>
    <t>Značka a typ nabízené komodity, případně její bližší specifikace</t>
  </si>
  <si>
    <t>např. regál SUPER1- zákl. pole délka 1125 mm, hl.400 mm</t>
  </si>
  <si>
    <t>Kolonka ,, popis položek, specifikace" obsahuje pouze návrh. Požadujeme, aby nabízené stroje a zařízení mělo odpovídající technické parametry a specifikaci.</t>
  </si>
  <si>
    <t>Datum</t>
  </si>
  <si>
    <t>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</si>
</sst>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Kč&quot;;\-#,##0.00\ &quot;Kč&quot;"/>
    <numFmt numFmtId="44" formatCode="_-* #,##0.00\ &quot;Kč&quot;_-;\-* #,##0.00\ &quot;Kč&quot;_-;_-* &quot;-&quot;??\ &quot;Kč&quot;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double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double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 style="double"/>
    </border>
    <border>
      <left style="thin"/>
      <right/>
      <top style="medium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1" borderId="5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44" fontId="1" fillId="0" borderId="0" applyFon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Protection="1">
      <protection/>
    </xf>
    <xf numFmtId="4" fontId="2" fillId="24" borderId="10" xfId="0" applyNumberFormat="1" applyFont="1" applyFill="1" applyBorder="1" applyProtection="1">
      <protection/>
    </xf>
    <xf numFmtId="4" fontId="2" fillId="24" borderId="11" xfId="0" applyNumberFormat="1" applyFont="1" applyFill="1" applyBorder="1" applyProtection="1">
      <protection/>
    </xf>
    <xf numFmtId="4" fontId="0" fillId="0" borderId="12" xfId="0" applyNumberFormat="1" applyBorder="1" applyProtection="1">
      <protection/>
    </xf>
    <xf numFmtId="4" fontId="2" fillId="24" borderId="13" xfId="0" applyNumberFormat="1" applyFont="1" applyFill="1" applyBorder="1" applyProtection="1">
      <protection/>
    </xf>
    <xf numFmtId="4" fontId="2" fillId="24" borderId="14" xfId="0" applyNumberFormat="1" applyFont="1" applyFill="1" applyBorder="1" applyProtection="1">
      <protection/>
    </xf>
    <xf numFmtId="4" fontId="0" fillId="25" borderId="15" xfId="0" applyNumberFormat="1" applyFill="1" applyBorder="1" applyProtection="1">
      <protection locked="0"/>
    </xf>
    <xf numFmtId="4" fontId="0" fillId="0" borderId="15" xfId="0" applyNumberFormat="1" applyBorder="1" applyProtection="1">
      <protection/>
    </xf>
    <xf numFmtId="4" fontId="0" fillId="26" borderId="15" xfId="0" applyNumberFormat="1" applyFill="1" applyBorder="1" applyProtection="1">
      <protection/>
    </xf>
    <xf numFmtId="4" fontId="0" fillId="26" borderId="12" xfId="0" applyNumberFormat="1" applyFill="1" applyBorder="1" applyProtection="1">
      <protection/>
    </xf>
    <xf numFmtId="0" fontId="2" fillId="0" borderId="0" xfId="0" applyFont="1" applyFill="1" applyBorder="1" applyProtection="1">
      <protection/>
    </xf>
    <xf numFmtId="0" fontId="22" fillId="0" borderId="0" xfId="0" applyFont="1" applyFill="1" applyBorder="1" applyProtection="1">
      <protection/>
    </xf>
    <xf numFmtId="4" fontId="2" fillId="24" borderId="16" xfId="0" applyNumberFormat="1" applyFont="1" applyFill="1" applyBorder="1" applyProtection="1">
      <protection/>
    </xf>
    <xf numFmtId="0" fontId="2" fillId="0" borderId="0" xfId="0" applyFont="1" applyProtection="1">
      <protection/>
    </xf>
    <xf numFmtId="4" fontId="0" fillId="25" borderId="17" xfId="0" applyNumberFormat="1" applyFill="1" applyBorder="1" applyProtection="1">
      <protection locked="0"/>
    </xf>
    <xf numFmtId="4" fontId="0" fillId="0" borderId="17" xfId="0" applyNumberFormat="1" applyBorder="1" applyProtection="1">
      <protection/>
    </xf>
    <xf numFmtId="4" fontId="0" fillId="26" borderId="17" xfId="0" applyNumberFormat="1" applyFill="1" applyBorder="1" applyProtection="1">
      <protection/>
    </xf>
    <xf numFmtId="4" fontId="0" fillId="27" borderId="10" xfId="0" applyNumberFormat="1" applyFill="1" applyBorder="1" applyProtection="1">
      <protection locked="0"/>
    </xf>
    <xf numFmtId="4" fontId="0" fillId="0" borderId="10" xfId="0" applyNumberFormat="1" applyBorder="1" applyProtection="1">
      <protection/>
    </xf>
    <xf numFmtId="4" fontId="0" fillId="26" borderId="10" xfId="0" applyNumberFormat="1" applyFill="1" applyBorder="1" applyProtection="1">
      <protection/>
    </xf>
    <xf numFmtId="0" fontId="0" fillId="0" borderId="11" xfId="0" applyBorder="1" applyProtection="1"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4" fontId="0" fillId="25" borderId="15" xfId="0" applyNumberFormat="1" applyFill="1" applyBorder="1" applyAlignment="1" applyProtection="1">
      <alignment vertical="center"/>
      <protection locked="0"/>
    </xf>
    <xf numFmtId="0" fontId="2" fillId="0" borderId="19" xfId="0" applyFont="1" applyBorder="1" applyProtection="1">
      <protection/>
    </xf>
    <xf numFmtId="0" fontId="2" fillId="0" borderId="20" xfId="0" applyFont="1" applyBorder="1" applyProtection="1">
      <protection/>
    </xf>
    <xf numFmtId="0" fontId="26" fillId="0" borderId="21" xfId="0" applyFont="1" applyBorder="1" applyAlignment="1" applyProtection="1">
      <alignment vertical="center"/>
      <protection/>
    </xf>
    <xf numFmtId="4" fontId="0" fillId="27" borderId="12" xfId="0" applyNumberFormat="1" applyFill="1" applyBorder="1" applyAlignment="1" applyProtection="1">
      <alignment vertical="center"/>
      <protection locked="0"/>
    </xf>
    <xf numFmtId="4" fontId="0" fillId="27" borderId="12" xfId="0" applyNumberFormat="1" applyFill="1" applyBorder="1" applyProtection="1">
      <protection locked="0"/>
    </xf>
    <xf numFmtId="0" fontId="27" fillId="0" borderId="22" xfId="0" applyFont="1" applyBorder="1" applyProtection="1">
      <protection/>
    </xf>
    <xf numFmtId="4" fontId="0" fillId="25" borderId="10" xfId="0" applyNumberFormat="1" applyFill="1" applyBorder="1" applyProtection="1">
      <protection locked="0"/>
    </xf>
    <xf numFmtId="0" fontId="27" fillId="0" borderId="23" xfId="0" applyFont="1" applyBorder="1" applyProtection="1">
      <protection/>
    </xf>
    <xf numFmtId="0" fontId="2" fillId="0" borderId="23" xfId="0" applyFont="1" applyBorder="1" applyProtection="1"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25" xfId="0" applyFont="1" applyBorder="1" applyAlignment="1" applyProtection="1">
      <alignment horizontal="center" vertical="center" wrapText="1"/>
      <protection/>
    </xf>
    <xf numFmtId="4" fontId="2" fillId="24" borderId="23" xfId="0" applyNumberFormat="1" applyFont="1" applyFill="1" applyBorder="1" applyProtection="1">
      <protection/>
    </xf>
    <xf numFmtId="0" fontId="0" fillId="27" borderId="0" xfId="0" applyFill="1" applyBorder="1" applyProtection="1">
      <protection/>
    </xf>
    <xf numFmtId="0" fontId="23" fillId="0" borderId="26" xfId="58" applyFont="1" applyBorder="1" applyAlignment="1" applyProtection="1">
      <alignment/>
      <protection/>
    </xf>
    <xf numFmtId="0" fontId="20" fillId="0" borderId="27" xfId="58" applyFont="1" applyBorder="1" applyAlignment="1" applyProtection="1">
      <alignment/>
      <protection/>
    </xf>
    <xf numFmtId="0" fontId="20" fillId="0" borderId="28" xfId="58" applyFont="1" applyBorder="1" applyAlignment="1" applyProtection="1">
      <alignment/>
      <protection/>
    </xf>
    <xf numFmtId="7" fontId="18" fillId="27" borderId="0" xfId="56" applyNumberFormat="1" applyFont="1" applyFill="1" applyBorder="1" applyAlignment="1" applyProtection="1">
      <alignment/>
      <protection/>
    </xf>
    <xf numFmtId="0" fontId="3" fillId="0" borderId="0" xfId="58" applyProtection="1">
      <alignment/>
      <protection/>
    </xf>
    <xf numFmtId="0" fontId="21" fillId="0" borderId="0" xfId="58" applyFont="1" applyProtection="1">
      <alignment/>
      <protection/>
    </xf>
    <xf numFmtId="0" fontId="24" fillId="0" borderId="0" xfId="58" applyFont="1" applyProtection="1">
      <alignment/>
      <protection/>
    </xf>
    <xf numFmtId="0" fontId="18" fillId="0" borderId="0" xfId="58" applyFont="1" applyProtection="1">
      <alignment/>
      <protection/>
    </xf>
    <xf numFmtId="0" fontId="0" fillId="25" borderId="29" xfId="0" applyFill="1" applyBorder="1" applyProtection="1">
      <protection locked="0"/>
    </xf>
    <xf numFmtId="0" fontId="0" fillId="25" borderId="11" xfId="0" applyFill="1" applyBorder="1" applyProtection="1">
      <protection locked="0"/>
    </xf>
    <xf numFmtId="0" fontId="0" fillId="25" borderId="30" xfId="0" applyFill="1" applyBorder="1" applyProtection="1">
      <protection locked="0"/>
    </xf>
    <xf numFmtId="0" fontId="0" fillId="25" borderId="31" xfId="0" applyFill="1" applyBorder="1" applyProtection="1">
      <protection locked="0"/>
    </xf>
    <xf numFmtId="0" fontId="0" fillId="25" borderId="30" xfId="0" applyFont="1" applyFill="1" applyBorder="1" applyProtection="1">
      <protection locked="0"/>
    </xf>
    <xf numFmtId="0" fontId="0" fillId="25" borderId="31" xfId="0" applyFont="1" applyFill="1" applyBorder="1" applyProtection="1">
      <protection locked="0"/>
    </xf>
    <xf numFmtId="0" fontId="21" fillId="25" borderId="0" xfId="58" applyFont="1" applyFill="1" applyProtection="1">
      <alignment/>
      <protection locked="0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Check Cell" xfId="53"/>
    <cellStyle name="Input" xfId="54"/>
    <cellStyle name="Linked Cell" xfId="55"/>
    <cellStyle name="Měna 2" xfId="56"/>
    <cellStyle name="Neutral" xfId="57"/>
    <cellStyle name="normální_List1" xfId="58"/>
    <cellStyle name="Note" xfId="59"/>
    <cellStyle name="Outpu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view="pageLayout" workbookViewId="0" topLeftCell="A34">
      <selection activeCell="A64" sqref="A64"/>
    </sheetView>
  </sheetViews>
  <sheetFormatPr defaultColWidth="9.140625" defaultRowHeight="15"/>
  <cols>
    <col min="1" max="1" width="46.140625" style="1" customWidth="1"/>
    <col min="2" max="2" width="12.421875" style="1" customWidth="1"/>
    <col min="3" max="3" width="10.00390625" style="1" customWidth="1"/>
    <col min="4" max="4" width="11.8515625" style="1" customWidth="1"/>
    <col min="5" max="5" width="8.140625" style="1" customWidth="1"/>
    <col min="6" max="6" width="11.8515625" style="1" customWidth="1"/>
    <col min="7" max="7" width="29.57421875" style="1" customWidth="1"/>
    <col min="8" max="16384" width="9.140625" style="1" customWidth="1"/>
  </cols>
  <sheetData>
    <row r="1" spans="1:7" ht="35.25" customHeight="1" thickBot="1">
      <c r="A1" s="26" t="s">
        <v>1</v>
      </c>
      <c r="B1" s="22" t="s">
        <v>3</v>
      </c>
      <c r="C1" s="22" t="s">
        <v>0</v>
      </c>
      <c r="D1" s="22" t="s">
        <v>4</v>
      </c>
      <c r="E1" s="34" t="s">
        <v>2</v>
      </c>
      <c r="F1" s="34" t="s">
        <v>5</v>
      </c>
      <c r="G1" s="33" t="s">
        <v>55</v>
      </c>
    </row>
    <row r="2" spans="1:7" ht="14.1" customHeight="1" thickTop="1">
      <c r="A2" s="24" t="s">
        <v>6</v>
      </c>
      <c r="B2" s="15">
        <v>0</v>
      </c>
      <c r="C2" s="16">
        <f aca="true" t="shared" si="0" ref="C2:C10">D2-B2</f>
        <v>0</v>
      </c>
      <c r="D2" s="16">
        <f aca="true" t="shared" si="1" ref="D2">B2*1.21</f>
        <v>0</v>
      </c>
      <c r="E2" s="17">
        <v>14</v>
      </c>
      <c r="F2" s="16">
        <f>E2*D2</f>
        <v>0</v>
      </c>
      <c r="G2" s="45"/>
    </row>
    <row r="3" spans="1:7" ht="14.1" customHeight="1" thickBot="1">
      <c r="A3" s="31" t="s">
        <v>42</v>
      </c>
      <c r="B3" s="18"/>
      <c r="C3" s="19"/>
      <c r="D3" s="19"/>
      <c r="E3" s="20"/>
      <c r="F3" s="19"/>
      <c r="G3" s="46"/>
    </row>
    <row r="4" spans="1:7" ht="14.1" customHeight="1">
      <c r="A4" s="25" t="s">
        <v>7</v>
      </c>
      <c r="B4" s="23">
        <v>0</v>
      </c>
      <c r="C4" s="8">
        <f t="shared" si="0"/>
        <v>0</v>
      </c>
      <c r="D4" s="8">
        <f>B4*1.21</f>
        <v>0</v>
      </c>
      <c r="E4" s="9">
        <v>2</v>
      </c>
      <c r="F4" s="8">
        <f aca="true" t="shared" si="2" ref="F4:F46">E4*D4</f>
        <v>0</v>
      </c>
      <c r="G4" s="47"/>
    </row>
    <row r="5" spans="1:7" ht="14.1" customHeight="1" thickBot="1">
      <c r="A5" s="29" t="s">
        <v>8</v>
      </c>
      <c r="B5" s="27"/>
      <c r="C5" s="4"/>
      <c r="D5" s="4"/>
      <c r="E5" s="10"/>
      <c r="F5" s="4"/>
      <c r="G5" s="48"/>
    </row>
    <row r="6" spans="1:7" ht="14.1" customHeight="1">
      <c r="A6" s="25" t="s">
        <v>9</v>
      </c>
      <c r="B6" s="7">
        <v>0</v>
      </c>
      <c r="C6" s="8">
        <f aca="true" t="shared" si="3" ref="C6:C8">D6-B6</f>
        <v>0</v>
      </c>
      <c r="D6" s="8">
        <f>B6*1.21</f>
        <v>0</v>
      </c>
      <c r="E6" s="9">
        <v>2</v>
      </c>
      <c r="F6" s="8">
        <f t="shared" si="2"/>
        <v>0</v>
      </c>
      <c r="G6" s="47"/>
    </row>
    <row r="7" spans="1:7" ht="14.1" customHeight="1" thickBot="1">
      <c r="A7" s="29" t="s">
        <v>10</v>
      </c>
      <c r="B7" s="28"/>
      <c r="C7" s="4"/>
      <c r="D7" s="4"/>
      <c r="E7" s="10"/>
      <c r="F7" s="4"/>
      <c r="G7" s="48"/>
    </row>
    <row r="8" spans="1:7" ht="14.1" customHeight="1">
      <c r="A8" s="25" t="s">
        <v>11</v>
      </c>
      <c r="B8" s="7">
        <v>0</v>
      </c>
      <c r="C8" s="8">
        <f t="shared" si="3"/>
        <v>0</v>
      </c>
      <c r="D8" s="8">
        <f aca="true" t="shared" si="4" ref="D8">B8*1.21</f>
        <v>0</v>
      </c>
      <c r="E8" s="9">
        <v>16</v>
      </c>
      <c r="F8" s="8">
        <f t="shared" si="2"/>
        <v>0</v>
      </c>
      <c r="G8" s="47"/>
    </row>
    <row r="9" spans="1:7" ht="14.1" customHeight="1" thickBot="1">
      <c r="A9" s="29" t="s">
        <v>56</v>
      </c>
      <c r="B9" s="28"/>
      <c r="C9" s="4"/>
      <c r="D9" s="4"/>
      <c r="E9" s="10"/>
      <c r="F9" s="4"/>
      <c r="G9" s="48"/>
    </row>
    <row r="10" spans="1:7" ht="14.1" customHeight="1">
      <c r="A10" s="25" t="s">
        <v>12</v>
      </c>
      <c r="B10" s="7">
        <v>0</v>
      </c>
      <c r="C10" s="8">
        <f t="shared" si="0"/>
        <v>0</v>
      </c>
      <c r="D10" s="8">
        <f>B10*1.21</f>
        <v>0</v>
      </c>
      <c r="E10" s="9">
        <v>1</v>
      </c>
      <c r="F10" s="8">
        <f t="shared" si="2"/>
        <v>0</v>
      </c>
      <c r="G10" s="47"/>
    </row>
    <row r="11" spans="1:7" ht="14.1" customHeight="1" thickBot="1">
      <c r="A11" s="29" t="s">
        <v>13</v>
      </c>
      <c r="B11" s="28"/>
      <c r="C11" s="4"/>
      <c r="D11" s="4"/>
      <c r="E11" s="10"/>
      <c r="F11" s="4"/>
      <c r="G11" s="48"/>
    </row>
    <row r="12" spans="1:7" ht="14.1" customHeight="1">
      <c r="A12" s="25" t="s">
        <v>14</v>
      </c>
      <c r="B12" s="7">
        <v>0</v>
      </c>
      <c r="C12" s="8">
        <f aca="true" t="shared" si="5" ref="C12:C16">D12-B12</f>
        <v>0</v>
      </c>
      <c r="D12" s="8">
        <f>B12*1.21</f>
        <v>0</v>
      </c>
      <c r="E12" s="9">
        <v>2</v>
      </c>
      <c r="F12" s="8">
        <f t="shared" si="2"/>
        <v>0</v>
      </c>
      <c r="G12" s="47"/>
    </row>
    <row r="13" spans="1:7" ht="14.1" customHeight="1" thickBot="1">
      <c r="A13" s="29" t="s">
        <v>15</v>
      </c>
      <c r="B13" s="28"/>
      <c r="C13" s="4"/>
      <c r="D13" s="4"/>
      <c r="E13" s="10"/>
      <c r="F13" s="4"/>
      <c r="G13" s="48"/>
    </row>
    <row r="14" spans="1:7" ht="14.1" customHeight="1">
      <c r="A14" s="25" t="s">
        <v>16</v>
      </c>
      <c r="B14" s="7">
        <v>0</v>
      </c>
      <c r="C14" s="8">
        <f t="shared" si="5"/>
        <v>0</v>
      </c>
      <c r="D14" s="8">
        <f aca="true" t="shared" si="6" ref="D14:D16">B14*1.21</f>
        <v>0</v>
      </c>
      <c r="E14" s="9">
        <v>2</v>
      </c>
      <c r="F14" s="8">
        <f t="shared" si="2"/>
        <v>0</v>
      </c>
      <c r="G14" s="47"/>
    </row>
    <row r="15" spans="1:7" ht="14.1" customHeight="1" thickBot="1">
      <c r="A15" s="29" t="s">
        <v>43</v>
      </c>
      <c r="B15" s="28"/>
      <c r="C15" s="4"/>
      <c r="D15" s="4"/>
      <c r="E15" s="10"/>
      <c r="F15" s="4"/>
      <c r="G15" s="48"/>
    </row>
    <row r="16" spans="1:7" ht="14.1" customHeight="1">
      <c r="A16" s="25" t="s">
        <v>17</v>
      </c>
      <c r="B16" s="7">
        <v>0</v>
      </c>
      <c r="C16" s="8">
        <f t="shared" si="5"/>
        <v>0</v>
      </c>
      <c r="D16" s="8">
        <f t="shared" si="6"/>
        <v>0</v>
      </c>
      <c r="E16" s="9">
        <v>2</v>
      </c>
      <c r="F16" s="8">
        <f t="shared" si="2"/>
        <v>0</v>
      </c>
      <c r="G16" s="47"/>
    </row>
    <row r="17" spans="1:7" ht="14.1" customHeight="1" thickBot="1">
      <c r="A17" s="29" t="s">
        <v>18</v>
      </c>
      <c r="B17" s="28"/>
      <c r="C17" s="4"/>
      <c r="D17" s="4"/>
      <c r="E17" s="10"/>
      <c r="F17" s="4"/>
      <c r="G17" s="48"/>
    </row>
    <row r="18" spans="1:7" ht="14.1" customHeight="1">
      <c r="A18" s="25" t="s">
        <v>19</v>
      </c>
      <c r="B18" s="7">
        <v>0</v>
      </c>
      <c r="C18" s="8">
        <f aca="true" t="shared" si="7" ref="C18:C34">D18-B18</f>
        <v>0</v>
      </c>
      <c r="D18" s="8">
        <f aca="true" t="shared" si="8" ref="D18:D30">B18*1.21</f>
        <v>0</v>
      </c>
      <c r="E18" s="9">
        <v>2</v>
      </c>
      <c r="F18" s="8">
        <f t="shared" si="2"/>
        <v>0</v>
      </c>
      <c r="G18" s="47"/>
    </row>
    <row r="19" spans="1:7" ht="14.1" customHeight="1" thickBot="1">
      <c r="A19" s="29" t="s">
        <v>20</v>
      </c>
      <c r="B19" s="28"/>
      <c r="C19" s="4"/>
      <c r="D19" s="4"/>
      <c r="E19" s="10"/>
      <c r="F19" s="4"/>
      <c r="G19" s="48"/>
    </row>
    <row r="20" spans="1:7" ht="14.1" customHeight="1">
      <c r="A20" s="25" t="s">
        <v>21</v>
      </c>
      <c r="B20" s="7">
        <v>0</v>
      </c>
      <c r="C20" s="8">
        <f aca="true" t="shared" si="9" ref="C20:C24">D20-B20</f>
        <v>0</v>
      </c>
      <c r="D20" s="8">
        <f t="shared" si="8"/>
        <v>0</v>
      </c>
      <c r="E20" s="9">
        <v>4</v>
      </c>
      <c r="F20" s="8">
        <f aca="true" t="shared" si="10" ref="F20:F24">E20*D20</f>
        <v>0</v>
      </c>
      <c r="G20" s="47"/>
    </row>
    <row r="21" spans="1:7" ht="14.1" customHeight="1" thickBot="1">
      <c r="A21" s="29" t="s">
        <v>22</v>
      </c>
      <c r="B21" s="28"/>
      <c r="C21" s="4"/>
      <c r="D21" s="4"/>
      <c r="E21" s="10"/>
      <c r="F21" s="4"/>
      <c r="G21" s="48"/>
    </row>
    <row r="22" spans="1:7" ht="14.1" customHeight="1">
      <c r="A22" s="25" t="s">
        <v>23</v>
      </c>
      <c r="B22" s="7">
        <v>0</v>
      </c>
      <c r="C22" s="8">
        <f t="shared" si="9"/>
        <v>0</v>
      </c>
      <c r="D22" s="8">
        <f t="shared" si="8"/>
        <v>0</v>
      </c>
      <c r="E22" s="9">
        <v>1</v>
      </c>
      <c r="F22" s="8">
        <f t="shared" si="10"/>
        <v>0</v>
      </c>
      <c r="G22" s="47"/>
    </row>
    <row r="23" spans="1:7" ht="14.1" customHeight="1" thickBot="1">
      <c r="A23" s="29" t="s">
        <v>48</v>
      </c>
      <c r="B23" s="28"/>
      <c r="C23" s="4"/>
      <c r="D23" s="4"/>
      <c r="E23" s="10"/>
      <c r="F23" s="4"/>
      <c r="G23" s="48"/>
    </row>
    <row r="24" spans="1:7" ht="14.1" customHeight="1">
      <c r="A24" s="25" t="s">
        <v>24</v>
      </c>
      <c r="B24" s="7">
        <v>0</v>
      </c>
      <c r="C24" s="8">
        <f t="shared" si="9"/>
        <v>0</v>
      </c>
      <c r="D24" s="8">
        <f t="shared" si="8"/>
        <v>0</v>
      </c>
      <c r="E24" s="9">
        <v>1</v>
      </c>
      <c r="F24" s="8">
        <f t="shared" si="10"/>
        <v>0</v>
      </c>
      <c r="G24" s="47"/>
    </row>
    <row r="25" spans="1:7" ht="14.1" customHeight="1" thickBot="1">
      <c r="A25" s="29" t="s">
        <v>25</v>
      </c>
      <c r="B25" s="28"/>
      <c r="C25" s="4"/>
      <c r="D25" s="4"/>
      <c r="E25" s="10"/>
      <c r="F25" s="4"/>
      <c r="G25" s="48"/>
    </row>
    <row r="26" spans="1:7" ht="14.1" customHeight="1">
      <c r="A26" s="25" t="s">
        <v>26</v>
      </c>
      <c r="B26" s="7">
        <v>0</v>
      </c>
      <c r="C26" s="8">
        <f t="shared" si="7"/>
        <v>0</v>
      </c>
      <c r="D26" s="8">
        <f t="shared" si="8"/>
        <v>0</v>
      </c>
      <c r="E26" s="9">
        <v>1</v>
      </c>
      <c r="F26" s="8">
        <f t="shared" si="2"/>
        <v>0</v>
      </c>
      <c r="G26" s="47"/>
    </row>
    <row r="27" spans="1:7" ht="14.1" customHeight="1" thickBot="1">
      <c r="A27" s="29" t="s">
        <v>49</v>
      </c>
      <c r="B27" s="28"/>
      <c r="C27" s="4"/>
      <c r="D27" s="4"/>
      <c r="E27" s="10"/>
      <c r="F27" s="4"/>
      <c r="G27" s="48"/>
    </row>
    <row r="28" spans="1:7" ht="14.1" customHeight="1">
      <c r="A28" s="25" t="s">
        <v>26</v>
      </c>
      <c r="B28" s="7">
        <v>0</v>
      </c>
      <c r="C28" s="8">
        <f t="shared" si="7"/>
        <v>0</v>
      </c>
      <c r="D28" s="8">
        <f t="shared" si="8"/>
        <v>0</v>
      </c>
      <c r="E28" s="9">
        <v>4</v>
      </c>
      <c r="F28" s="8">
        <f t="shared" si="2"/>
        <v>0</v>
      </c>
      <c r="G28" s="47"/>
    </row>
    <row r="29" spans="1:7" ht="14.1" customHeight="1" thickBot="1">
      <c r="A29" s="29" t="s">
        <v>50</v>
      </c>
      <c r="B29" s="28"/>
      <c r="C29" s="4"/>
      <c r="D29" s="4"/>
      <c r="E29" s="10"/>
      <c r="F29" s="4"/>
      <c r="G29" s="48"/>
    </row>
    <row r="30" spans="1:7" ht="14.1" customHeight="1">
      <c r="A30" s="25" t="s">
        <v>26</v>
      </c>
      <c r="B30" s="7">
        <v>0</v>
      </c>
      <c r="C30" s="8">
        <f t="shared" si="7"/>
        <v>0</v>
      </c>
      <c r="D30" s="8">
        <f t="shared" si="8"/>
        <v>0</v>
      </c>
      <c r="E30" s="9">
        <v>2</v>
      </c>
      <c r="F30" s="8">
        <f t="shared" si="2"/>
        <v>0</v>
      </c>
      <c r="G30" s="47"/>
    </row>
    <row r="31" spans="1:7" ht="14.1" customHeight="1" thickBot="1">
      <c r="A31" s="29" t="s">
        <v>51</v>
      </c>
      <c r="B31" s="28"/>
      <c r="C31" s="4"/>
      <c r="D31" s="4"/>
      <c r="E31" s="10"/>
      <c r="F31" s="4"/>
      <c r="G31" s="48"/>
    </row>
    <row r="32" spans="1:7" ht="14.1" customHeight="1">
      <c r="A32" s="25" t="s">
        <v>26</v>
      </c>
      <c r="B32" s="7">
        <v>0</v>
      </c>
      <c r="C32" s="8">
        <f t="shared" si="7"/>
        <v>0</v>
      </c>
      <c r="D32" s="8">
        <f aca="true" t="shared" si="11" ref="D32:D34">B32*1.21</f>
        <v>0</v>
      </c>
      <c r="E32" s="9">
        <v>2</v>
      </c>
      <c r="F32" s="8">
        <f t="shared" si="2"/>
        <v>0</v>
      </c>
      <c r="G32" s="47"/>
    </row>
    <row r="33" spans="1:7" ht="14.1" customHeight="1" thickBot="1">
      <c r="A33" s="29" t="s">
        <v>52</v>
      </c>
      <c r="B33" s="28"/>
      <c r="C33" s="4"/>
      <c r="D33" s="4"/>
      <c r="E33" s="10"/>
      <c r="F33" s="4"/>
      <c r="G33" s="48"/>
    </row>
    <row r="34" spans="1:7" ht="14.1" customHeight="1">
      <c r="A34" s="25" t="s">
        <v>27</v>
      </c>
      <c r="B34" s="7">
        <v>0</v>
      </c>
      <c r="C34" s="8">
        <f t="shared" si="7"/>
        <v>0</v>
      </c>
      <c r="D34" s="8">
        <f t="shared" si="11"/>
        <v>0</v>
      </c>
      <c r="E34" s="9">
        <v>12</v>
      </c>
      <c r="F34" s="8">
        <f t="shared" si="2"/>
        <v>0</v>
      </c>
      <c r="G34" s="47"/>
    </row>
    <row r="35" spans="1:7" ht="14.1" customHeight="1" thickBot="1">
      <c r="A35" s="29" t="s">
        <v>28</v>
      </c>
      <c r="B35" s="28"/>
      <c r="C35" s="4"/>
      <c r="D35" s="4"/>
      <c r="E35" s="10"/>
      <c r="F35" s="4"/>
      <c r="G35" s="48"/>
    </row>
    <row r="36" spans="1:7" ht="14.1" customHeight="1">
      <c r="A36" s="25" t="s">
        <v>29</v>
      </c>
      <c r="B36" s="7">
        <v>0</v>
      </c>
      <c r="C36" s="8">
        <f aca="true" t="shared" si="12" ref="C36">D36-B36</f>
        <v>0</v>
      </c>
      <c r="D36" s="8">
        <f>B36*1.21</f>
        <v>0</v>
      </c>
      <c r="E36" s="9">
        <v>1</v>
      </c>
      <c r="F36" s="8">
        <f t="shared" si="2"/>
        <v>0</v>
      </c>
      <c r="G36" s="47"/>
    </row>
    <row r="37" spans="1:7" ht="14.1" customHeight="1" thickBot="1">
      <c r="A37" s="29" t="s">
        <v>53</v>
      </c>
      <c r="B37" s="28"/>
      <c r="C37" s="4"/>
      <c r="D37" s="4"/>
      <c r="E37" s="10"/>
      <c r="F37" s="4"/>
      <c r="G37" s="48"/>
    </row>
    <row r="38" spans="1:7" ht="14.1" customHeight="1">
      <c r="A38" s="25" t="s">
        <v>30</v>
      </c>
      <c r="B38" s="7">
        <v>0</v>
      </c>
      <c r="C38" s="8">
        <f aca="true" t="shared" si="13" ref="C38:C44">D38-B38</f>
        <v>0</v>
      </c>
      <c r="D38" s="8">
        <f aca="true" t="shared" si="14" ref="D38:D44">B38*1.21</f>
        <v>0</v>
      </c>
      <c r="E38" s="9">
        <v>2</v>
      </c>
      <c r="F38" s="8">
        <f t="shared" si="2"/>
        <v>0</v>
      </c>
      <c r="G38" s="47"/>
    </row>
    <row r="39" spans="1:7" ht="14.1" customHeight="1" thickBot="1">
      <c r="A39" s="29" t="s">
        <v>54</v>
      </c>
      <c r="B39" s="28"/>
      <c r="C39" s="4"/>
      <c r="D39" s="4"/>
      <c r="E39" s="10"/>
      <c r="F39" s="4"/>
      <c r="G39" s="48"/>
    </row>
    <row r="40" spans="1:7" ht="14.1" customHeight="1">
      <c r="A40" s="25" t="s">
        <v>31</v>
      </c>
      <c r="B40" s="7">
        <v>0</v>
      </c>
      <c r="C40" s="8">
        <f aca="true" t="shared" si="15" ref="C40:C42">D40-B40</f>
        <v>0</v>
      </c>
      <c r="D40" s="8">
        <f aca="true" t="shared" si="16" ref="D40:D42">B40*1.21</f>
        <v>0</v>
      </c>
      <c r="E40" s="9">
        <v>1</v>
      </c>
      <c r="F40" s="8">
        <f aca="true" t="shared" si="17" ref="F40:F42">E40*D40</f>
        <v>0</v>
      </c>
      <c r="G40" s="47"/>
    </row>
    <row r="41" spans="1:7" ht="14.1" customHeight="1" thickBot="1">
      <c r="A41" s="29" t="s">
        <v>44</v>
      </c>
      <c r="B41" s="28"/>
      <c r="C41" s="4"/>
      <c r="D41" s="4"/>
      <c r="E41" s="10"/>
      <c r="F41" s="4"/>
      <c r="G41" s="48"/>
    </row>
    <row r="42" spans="1:7" ht="14.1" customHeight="1">
      <c r="A42" s="25" t="s">
        <v>33</v>
      </c>
      <c r="B42" s="7">
        <v>0</v>
      </c>
      <c r="C42" s="8">
        <f t="shared" si="15"/>
        <v>0</v>
      </c>
      <c r="D42" s="8">
        <f t="shared" si="16"/>
        <v>0</v>
      </c>
      <c r="E42" s="9">
        <v>1</v>
      </c>
      <c r="F42" s="8">
        <f t="shared" si="17"/>
        <v>0</v>
      </c>
      <c r="G42" s="47"/>
    </row>
    <row r="43" spans="1:7" ht="14.1" customHeight="1" thickBot="1">
      <c r="A43" s="29" t="s">
        <v>32</v>
      </c>
      <c r="B43" s="28"/>
      <c r="C43" s="4"/>
      <c r="D43" s="4"/>
      <c r="E43" s="10"/>
      <c r="F43" s="4"/>
      <c r="G43" s="48"/>
    </row>
    <row r="44" spans="1:7" ht="14.1" customHeight="1">
      <c r="A44" s="25" t="s">
        <v>33</v>
      </c>
      <c r="B44" s="7">
        <v>0</v>
      </c>
      <c r="C44" s="8">
        <f t="shared" si="13"/>
        <v>0</v>
      </c>
      <c r="D44" s="8">
        <f t="shared" si="14"/>
        <v>0</v>
      </c>
      <c r="E44" s="9">
        <v>1</v>
      </c>
      <c r="F44" s="8">
        <f t="shared" si="2"/>
        <v>0</v>
      </c>
      <c r="G44" s="49"/>
    </row>
    <row r="45" spans="1:7" ht="14.1" customHeight="1" thickBot="1">
      <c r="A45" s="29" t="s">
        <v>34</v>
      </c>
      <c r="B45" s="28"/>
      <c r="C45" s="4"/>
      <c r="D45" s="4"/>
      <c r="E45" s="10"/>
      <c r="F45" s="4"/>
      <c r="G45" s="50"/>
    </row>
    <row r="46" spans="1:7" ht="14.1" customHeight="1" thickBot="1">
      <c r="A46" s="32" t="s">
        <v>46</v>
      </c>
      <c r="B46" s="30">
        <v>0</v>
      </c>
      <c r="C46" s="19">
        <f aca="true" t="shared" si="18" ref="C46">D46-B46</f>
        <v>0</v>
      </c>
      <c r="D46" s="19">
        <f aca="true" t="shared" si="19" ref="D46">B46*1.21</f>
        <v>0</v>
      </c>
      <c r="E46" s="20">
        <v>1</v>
      </c>
      <c r="F46" s="19">
        <f t="shared" si="2"/>
        <v>0</v>
      </c>
      <c r="G46" s="21" t="s">
        <v>47</v>
      </c>
    </row>
    <row r="47" spans="1:6" ht="17.25" customHeight="1" thickBot="1">
      <c r="A47" s="14" t="s">
        <v>37</v>
      </c>
      <c r="B47" s="35">
        <f>SUM(B2:B46)</f>
        <v>0</v>
      </c>
      <c r="C47" s="2">
        <f>SUM(C2:C46)</f>
        <v>0</v>
      </c>
      <c r="D47" s="3">
        <f>SUM(D2:D46)</f>
        <v>0</v>
      </c>
      <c r="E47" s="5"/>
      <c r="F47" s="6">
        <f>SUM(F2:F46)</f>
        <v>0</v>
      </c>
    </row>
    <row r="48" spans="1:2" ht="15.75" customHeight="1">
      <c r="A48" s="12"/>
      <c r="B48" s="36"/>
    </row>
    <row r="49" ht="14.25" customHeight="1" thickBot="1">
      <c r="A49" s="11" t="s">
        <v>35</v>
      </c>
    </row>
    <row r="50" spans="1:10" ht="18.75" customHeight="1" thickBot="1">
      <c r="A50" s="37" t="s">
        <v>38</v>
      </c>
      <c r="B50" s="38"/>
      <c r="C50" s="38"/>
      <c r="D50" s="38"/>
      <c r="E50" s="38"/>
      <c r="F50" s="39"/>
      <c r="G50" s="13">
        <f>F47</f>
        <v>0</v>
      </c>
      <c r="H50" s="40"/>
      <c r="I50" s="41"/>
      <c r="J50" s="41"/>
    </row>
    <row r="51" spans="1:10" ht="14.1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</row>
    <row r="52" spans="1:10" ht="14.1" customHeight="1">
      <c r="A52" s="42" t="s">
        <v>36</v>
      </c>
      <c r="B52" s="42"/>
      <c r="C52" s="42"/>
      <c r="D52" s="42"/>
      <c r="E52" s="42"/>
      <c r="F52" s="42"/>
      <c r="G52" s="51" t="s">
        <v>58</v>
      </c>
      <c r="H52" s="42"/>
      <c r="I52" s="42"/>
      <c r="J52" s="42"/>
    </row>
    <row r="53" spans="1:10" ht="15.75">
      <c r="A53" s="43" t="s">
        <v>39</v>
      </c>
      <c r="B53" s="43"/>
      <c r="C53" s="43"/>
      <c r="D53" s="43"/>
      <c r="E53" s="43"/>
      <c r="F53" s="43"/>
      <c r="G53" s="51" t="s">
        <v>59</v>
      </c>
      <c r="H53" s="42"/>
      <c r="I53" s="42"/>
      <c r="J53" s="42"/>
    </row>
    <row r="54" spans="1:10" ht="15.75">
      <c r="A54" s="43" t="s">
        <v>40</v>
      </c>
      <c r="B54" s="43"/>
      <c r="C54" s="43"/>
      <c r="D54" s="43"/>
      <c r="E54" s="43"/>
      <c r="F54" s="43"/>
      <c r="G54" s="43"/>
      <c r="H54" s="44"/>
      <c r="I54" s="44"/>
      <c r="J54" s="42"/>
    </row>
    <row r="55" spans="1:10" ht="15.75">
      <c r="A55" s="43" t="s">
        <v>45</v>
      </c>
      <c r="B55" s="43"/>
      <c r="C55" s="43"/>
      <c r="D55" s="43"/>
      <c r="E55" s="43"/>
      <c r="F55" s="43"/>
      <c r="G55" s="43"/>
      <c r="H55" s="44"/>
      <c r="I55" s="44"/>
      <c r="J55" s="42"/>
    </row>
    <row r="56" spans="1:10" ht="15.75">
      <c r="A56" s="43" t="s">
        <v>41</v>
      </c>
      <c r="B56" s="43"/>
      <c r="C56" s="43"/>
      <c r="D56" s="43"/>
      <c r="E56" s="43"/>
      <c r="F56" s="43"/>
      <c r="G56" s="43"/>
      <c r="H56" s="44"/>
      <c r="I56" s="44"/>
      <c r="J56" s="42"/>
    </row>
    <row r="57" spans="1:10" ht="15.75">
      <c r="A57" s="43"/>
      <c r="B57" s="43"/>
      <c r="C57" s="43"/>
      <c r="D57" s="43"/>
      <c r="E57" s="43"/>
      <c r="F57" s="43"/>
      <c r="G57" s="43"/>
      <c r="H57" s="44"/>
      <c r="I57" s="44"/>
      <c r="J57" s="42"/>
    </row>
    <row r="58" spans="1:10" ht="15.75">
      <c r="A58" s="44" t="s">
        <v>57</v>
      </c>
      <c r="B58" s="43"/>
      <c r="C58" s="43"/>
      <c r="D58" s="43"/>
      <c r="E58" s="43"/>
      <c r="F58" s="43"/>
      <c r="G58" s="43"/>
      <c r="H58" s="44"/>
      <c r="I58" s="44"/>
      <c r="J58" s="42"/>
    </row>
  </sheetData>
  <sheetProtection password="BC1C" sheet="1" objects="1" scenarios="1"/>
  <protectedRanges>
    <protectedRange sqref="B48 B2:B46 B50:B52" name="Vyplní uchazeč"/>
  </protectedRanges>
  <printOptions/>
  <pageMargins left="0.7086614173228347" right="0.5729166666666666" top="0.7874015748031497" bottom="0.7874015748031497" header="0.31496062992125984" footer="0.31496062992125984"/>
  <pageSetup horizontalDpi="600" verticalDpi="600" orientation="landscape" paperSize="9" r:id="rId1"/>
  <headerFooter>
    <oddHeader xml:space="preserve">&amp;LPříloha č. 2 výzvy k podání nabídky 
k č.j.: VS 16/013/001/2015-13/LOG/521 &amp;C&amp;"-,Tučné"Výkaz výměr&amp;R&amp;"-,Tučné"Stráž pod Ralskem- vybavení zámečnické dílny 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Herbstová Petra</dc:creator>
  <cp:keywords/>
  <dc:description/>
  <cp:lastModifiedBy>Podrábská Hana</cp:lastModifiedBy>
  <cp:lastPrinted>2015-03-12T07:26:36Z</cp:lastPrinted>
  <dcterms:created xsi:type="dcterms:W3CDTF">2014-06-23T11:39:27Z</dcterms:created>
  <dcterms:modified xsi:type="dcterms:W3CDTF">2015-06-19T09:30:03Z</dcterms:modified>
  <cp:category/>
  <cp:version/>
  <cp:contentType/>
  <cp:contentStatus/>
</cp:coreProperties>
</file>