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1160" tabRatio="211" firstSheet="2" activeTab="3"/>
  </bookViews>
  <sheets>
    <sheet name="Seznam 1" sheetId="1" r:id="rId1"/>
    <sheet name="Rozpočet (1)" sheetId="2" r:id="rId2"/>
    <sheet name="Rozpočet (2)" sheetId="3" r:id="rId3"/>
    <sheet name="Rozpočet (3)" sheetId="4" r:id="rId4"/>
    <sheet name="Rozpočet (4)" sheetId="5" r:id="rId5"/>
    <sheet name="Rozpočet (5)" sheetId="6" r:id="rId6"/>
    <sheet name="Štítek na CD" sheetId="7" r:id="rId7"/>
  </sheets>
  <definedNames/>
  <calcPr calcMode="manual" fullCalcOnLoad="1"/>
</workbook>
</file>

<file path=xl/sharedStrings.xml><?xml version="1.0" encoding="utf-8"?>
<sst xmlns="http://schemas.openxmlformats.org/spreadsheetml/2006/main" count="263" uniqueCount="71">
  <si>
    <t>Číslo archivní</t>
  </si>
  <si>
    <t>BPO 9-89094</t>
  </si>
  <si>
    <t>Seznam dokumentace</t>
  </si>
  <si>
    <t>Číslo zakázky</t>
  </si>
  <si>
    <t>8105-26</t>
  </si>
  <si>
    <t>poř.č.:</t>
  </si>
  <si>
    <t>archivní číslo:</t>
  </si>
  <si>
    <t>název:</t>
  </si>
  <si>
    <t>počet A4</t>
  </si>
  <si>
    <t>měřítko</t>
  </si>
  <si>
    <t>poznámka</t>
  </si>
  <si>
    <t>1</t>
  </si>
  <si>
    <t>BPO 7-89095</t>
  </si>
  <si>
    <t>Souhrnný rozpočet</t>
  </si>
  <si>
    <t/>
  </si>
  <si>
    <t>2</t>
  </si>
  <si>
    <t>BPO 7-89096</t>
  </si>
  <si>
    <t>Ocelové konstrukce</t>
  </si>
  <si>
    <t>3</t>
  </si>
  <si>
    <t>BPO 7-89097</t>
  </si>
  <si>
    <t>Topení + ZTI</t>
  </si>
  <si>
    <t>4</t>
  </si>
  <si>
    <t>BPO 7-89098</t>
  </si>
  <si>
    <t>Vzduchotechnika</t>
  </si>
  <si>
    <t>5</t>
  </si>
  <si>
    <t>BPO 7-89099</t>
  </si>
  <si>
    <t>Elektročást</t>
  </si>
  <si>
    <t>INDEX</t>
  </si>
  <si>
    <t>ZMĚNA</t>
  </si>
  <si>
    <t>DATUM</t>
  </si>
  <si>
    <t>JMÉNO</t>
  </si>
  <si>
    <t>PODPIS</t>
  </si>
  <si>
    <t xml:space="preserve">    ®</t>
  </si>
  <si>
    <t xml:space="preserve"> ZAKÁZKA:</t>
  </si>
  <si>
    <t>Ostrov - rekonstrukce VZT a úpravy kuchyně odsouzených</t>
  </si>
  <si>
    <t>Datum:</t>
  </si>
  <si>
    <t>22.05.2015</t>
  </si>
  <si>
    <t>Ved. zak.:
HIP:</t>
  </si>
  <si>
    <t>Pluhař Martin Ing., CSc.</t>
  </si>
  <si>
    <t xml:space="preserve"> ČÁST (SO,PS):</t>
  </si>
  <si>
    <t>Projektová dokumentace pro provádění stavby</t>
  </si>
  <si>
    <t>Stupeň:</t>
  </si>
  <si>
    <t>PST</t>
  </si>
  <si>
    <t>Zodp.proj.</t>
  </si>
  <si>
    <t>Tomanová Vlasta Ing.</t>
  </si>
  <si>
    <t xml:space="preserve"> OBSAH:</t>
  </si>
  <si>
    <t>Číslo zak:</t>
  </si>
  <si>
    <t>Číslo archivní:</t>
  </si>
  <si>
    <t xml:space="preserve"> OBJEDNATEL:</t>
  </si>
  <si>
    <t>Vězeňská služba České republiky</t>
  </si>
  <si>
    <t>Vedoucí projektant</t>
  </si>
  <si>
    <t>Vedoucí zakázky</t>
  </si>
  <si>
    <t>Projektant</t>
  </si>
  <si>
    <t>Technická kontrola</t>
  </si>
  <si>
    <t>®</t>
  </si>
  <si>
    <t>Počet A4</t>
  </si>
  <si>
    <t>Pořadové číslo</t>
  </si>
  <si>
    <t>Stupeň projektu</t>
  </si>
  <si>
    <t>Datum dokončení</t>
  </si>
  <si>
    <t>Meškán Pavel Ing.</t>
  </si>
  <si>
    <t>BPO spol. s r.o.</t>
  </si>
  <si>
    <t>Lidická 1239</t>
  </si>
  <si>
    <t>363 01 Ostrov</t>
  </si>
  <si>
    <t>Tel: 353675111</t>
  </si>
  <si>
    <t>Fax: 353612416</t>
  </si>
  <si>
    <t>projekty@bpo.cz</t>
  </si>
  <si>
    <t>Datum vypálení</t>
  </si>
  <si>
    <t>www.bpo.cz</t>
  </si>
  <si>
    <t>Soupis prací a dodávek</t>
  </si>
  <si>
    <t>Projektová dokumentace pro provádění stavby
Soupis prací a dodávek</t>
  </si>
  <si>
    <t>Pluhař Martin Ing.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</si>
</sst>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#########################"/>
    <numFmt numFmtId="165" formatCode="d\.m\.yyyy"/>
  </numFmts>
  <fonts count="6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17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7"/>
      <name val="Arial CE"/>
      <family val="2"/>
    </font>
    <font>
      <b/>
      <sz val="36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5.5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7"/>
      <name val="Arial CE"/>
      <family val="0"/>
    </font>
    <font>
      <b/>
      <sz val="17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hair"/>
      <top style="thin"/>
      <bottom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 style="thick"/>
    </border>
    <border>
      <left/>
      <right style="hair"/>
      <top style="hair"/>
      <bottom style="thick"/>
    </border>
    <border>
      <left/>
      <right/>
      <top style="hair"/>
      <bottom style="thick"/>
    </border>
    <border>
      <left/>
      <right style="thin"/>
      <top style="hair"/>
      <bottom style="thick"/>
    </border>
    <border>
      <left/>
      <right/>
      <top style="hair"/>
      <bottom/>
    </border>
    <border>
      <left/>
      <right style="thick"/>
      <top style="hair"/>
      <bottom/>
    </border>
    <border>
      <left/>
      <right style="thick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/>
      <bottom style="medium"/>
    </border>
    <border>
      <left/>
      <right style="thick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medium"/>
      <top style="thin"/>
      <bottom/>
    </border>
    <border>
      <left style="thin"/>
      <right style="medium"/>
      <top/>
      <bottom style="thick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ashed"/>
      <right/>
      <top style="dashed"/>
      <bottom style="hair"/>
    </border>
    <border>
      <left/>
      <right/>
      <top style="dashed"/>
      <bottom style="hair"/>
    </border>
    <border>
      <left/>
      <right style="dashed"/>
      <top style="dashed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dashed"/>
      <right/>
      <top/>
      <bottom style="thin"/>
    </border>
    <border>
      <left/>
      <right style="dashed"/>
      <top/>
      <bottom style="thin"/>
    </border>
    <border>
      <left/>
      <right style="thin"/>
      <top style="hair"/>
      <bottom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 style="hair"/>
      <right style="thin"/>
      <top style="thin"/>
      <bottom style="hair"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3" fillId="0" borderId="29" xfId="0" applyNumberFormat="1" applyFont="1" applyBorder="1" applyAlignment="1">
      <alignment horizontal="left" vertical="top"/>
    </xf>
    <xf numFmtId="49" fontId="0" fillId="0" borderId="30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vertical="top" wrapText="1"/>
    </xf>
    <xf numFmtId="16" fontId="0" fillId="0" borderId="30" xfId="0" applyNumberFormat="1" applyBorder="1" applyAlignment="1">
      <alignment horizontal="center" vertical="center"/>
    </xf>
    <xf numFmtId="17" fontId="3" fillId="0" borderId="29" xfId="0" applyNumberFormat="1" applyFont="1" applyBorder="1" applyAlignment="1">
      <alignment horizontal="center" vertical="top"/>
    </xf>
    <xf numFmtId="49" fontId="0" fillId="0" borderId="30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38" xfId="0" applyFont="1" applyBorder="1" applyAlignment="1">
      <alignment horizontal="left" vertical="center"/>
    </xf>
    <xf numFmtId="164" fontId="3" fillId="0" borderId="39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left" vertical="center"/>
    </xf>
    <xf numFmtId="164" fontId="3" fillId="0" borderId="41" xfId="0" applyNumberFormat="1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horizontal="right" vertical="center"/>
    </xf>
    <xf numFmtId="0" fontId="18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65" fontId="3" fillId="0" borderId="41" xfId="0" applyNumberFormat="1" applyFont="1" applyBorder="1" applyAlignment="1">
      <alignment/>
    </xf>
    <xf numFmtId="0" fontId="2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16" fontId="10" fillId="0" borderId="46" xfId="0" applyNumberFormat="1" applyFont="1" applyBorder="1" applyAlignment="1" quotePrefix="1">
      <alignment horizontal="left" vertical="center" wrapText="1"/>
    </xf>
    <xf numFmtId="0" fontId="10" fillId="0" borderId="47" xfId="0" applyFont="1" applyBorder="1" applyAlignment="1">
      <alignment/>
    </xf>
    <xf numFmtId="0" fontId="10" fillId="0" borderId="4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49" xfId="0" applyFont="1" applyBorder="1" applyAlignment="1">
      <alignment horizontal="left" vertical="center"/>
    </xf>
    <xf numFmtId="0" fontId="0" fillId="0" borderId="50" xfId="0" applyBorder="1" applyAlignment="1">
      <alignment/>
    </xf>
    <xf numFmtId="0" fontId="2" fillId="0" borderId="51" xfId="0" applyFont="1" applyBorder="1" applyAlignment="1">
      <alignment vertical="top"/>
    </xf>
    <xf numFmtId="0" fontId="0" fillId="0" borderId="52" xfId="0" applyBorder="1" applyAlignment="1">
      <alignment/>
    </xf>
    <xf numFmtId="164" fontId="8" fillId="0" borderId="51" xfId="0" applyNumberFormat="1" applyFont="1" applyBorder="1" applyAlignment="1">
      <alignment horizontal="left" vertical="center"/>
    </xf>
    <xf numFmtId="164" fontId="0" fillId="0" borderId="53" xfId="0" applyNumberFormat="1" applyBorder="1" applyAlignment="1">
      <alignment horizontal="left" vertical="center"/>
    </xf>
    <xf numFmtId="164" fontId="0" fillId="0" borderId="54" xfId="0" applyNumberFormat="1" applyBorder="1" applyAlignment="1">
      <alignment horizontal="left" vertical="center"/>
    </xf>
    <xf numFmtId="0" fontId="10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top"/>
    </xf>
    <xf numFmtId="0" fontId="0" fillId="0" borderId="41" xfId="0" applyBorder="1" applyAlignment="1">
      <alignment/>
    </xf>
    <xf numFmtId="0" fontId="0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/>
    </xf>
    <xf numFmtId="0" fontId="2" fillId="0" borderId="44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" fillId="0" borderId="60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2" fillId="0" borderId="61" xfId="0" applyFont="1" applyBorder="1" applyAlignment="1">
      <alignment horizontal="left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64" fontId="11" fillId="0" borderId="6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65" xfId="0" applyNumberFormat="1" applyFont="1" applyBorder="1" applyAlignment="1">
      <alignment horizontal="center" vertical="center"/>
    </xf>
    <xf numFmtId="164" fontId="12" fillId="0" borderId="66" xfId="0" applyNumberFormat="1" applyFont="1" applyBorder="1" applyAlignment="1">
      <alignment horizontal="center" vertical="center"/>
    </xf>
    <xf numFmtId="164" fontId="12" fillId="0" borderId="67" xfId="0" applyNumberFormat="1" applyFont="1" applyBorder="1" applyAlignment="1">
      <alignment horizontal="center" vertical="center"/>
    </xf>
    <xf numFmtId="164" fontId="12" fillId="0" borderId="6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Border="1" applyAlignment="1">
      <alignment/>
    </xf>
    <xf numFmtId="0" fontId="2" fillId="0" borderId="0" xfId="0" applyFont="1" applyAlignment="1">
      <alignment horizontal="right" vertical="center"/>
    </xf>
    <xf numFmtId="0" fontId="3" fillId="0" borderId="41" xfId="0" applyFont="1" applyBorder="1" applyAlignment="1">
      <alignment/>
    </xf>
    <xf numFmtId="0" fontId="3" fillId="0" borderId="73" xfId="0" applyFont="1" applyBorder="1" applyAlignment="1">
      <alignment horizontal="left" vertical="center"/>
    </xf>
    <xf numFmtId="0" fontId="0" fillId="0" borderId="49" xfId="0" applyBorder="1" applyAlignment="1">
      <alignment/>
    </xf>
    <xf numFmtId="0" fontId="16" fillId="0" borderId="45" xfId="0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26" fillId="0" borderId="12" xfId="0" applyFont="1" applyBorder="1" applyAlignment="1">
      <alignment horizontal="left" vertical="top"/>
    </xf>
    <xf numFmtId="0" fontId="11" fillId="0" borderId="61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9" fillId="0" borderId="7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0" borderId="41" xfId="0" applyFont="1" applyBorder="1" applyAlignment="1">
      <alignment/>
    </xf>
    <xf numFmtId="0" fontId="2" fillId="0" borderId="75" xfId="0" applyFont="1" applyBorder="1" applyAlignment="1">
      <alignment vertical="top"/>
    </xf>
    <xf numFmtId="0" fontId="0" fillId="0" borderId="43" xfId="0" applyBorder="1" applyAlignment="1">
      <alignment/>
    </xf>
    <xf numFmtId="0" fontId="2" fillId="0" borderId="46" xfId="0" applyFont="1" applyBorder="1" applyAlignment="1">
      <alignment vertical="center" wrapText="1"/>
    </xf>
    <xf numFmtId="49" fontId="10" fillId="0" borderId="75" xfId="0" applyNumberFormat="1" applyFont="1" applyBorder="1" applyAlignment="1">
      <alignment horizontal="left" vertical="center"/>
    </xf>
    <xf numFmtId="0" fontId="10" fillId="0" borderId="76" xfId="0" applyFont="1" applyBorder="1" applyAlignment="1">
      <alignment/>
    </xf>
    <xf numFmtId="0" fontId="10" fillId="0" borderId="42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" fillId="0" borderId="60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4" fillId="0" borderId="78" xfId="0" applyNumberFormat="1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20" xfId="0" applyBorder="1" applyAlignment="1">
      <alignment/>
    </xf>
    <xf numFmtId="0" fontId="0" fillId="0" borderId="90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91" xfId="0" applyFont="1" applyBorder="1" applyAlignment="1">
      <alignment horizontal="left" vertical="center" textRotation="90"/>
    </xf>
    <xf numFmtId="0" fontId="2" fillId="0" borderId="6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3" fillId="0" borderId="31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0" fillId="0" borderId="93" xfId="0" applyBorder="1" applyAlignment="1">
      <alignment horizontal="left" vertical="center" indent="1"/>
    </xf>
    <xf numFmtId="0" fontId="13" fillId="0" borderId="94" xfId="0" applyFont="1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top"/>
    </xf>
    <xf numFmtId="0" fontId="0" fillId="0" borderId="29" xfId="0" applyBorder="1" applyAlignment="1">
      <alignment/>
    </xf>
    <xf numFmtId="0" fontId="0" fillId="0" borderId="97" xfId="0" applyBorder="1" applyAlignment="1">
      <alignment/>
    </xf>
    <xf numFmtId="0" fontId="5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left" vertical="top"/>
    </xf>
    <xf numFmtId="0" fontId="3" fillId="0" borderId="97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0" fillId="0" borderId="20" xfId="0" applyFont="1" applyBorder="1" applyAlignment="1">
      <alignment/>
    </xf>
    <xf numFmtId="0" fontId="2" fillId="0" borderId="33" xfId="0" applyFont="1" applyBorder="1" applyAlignment="1">
      <alignment horizontal="left" vertical="center" indent="1"/>
    </xf>
    <xf numFmtId="0" fontId="2" fillId="0" borderId="93" xfId="0" applyFont="1" applyBorder="1" applyAlignment="1">
      <alignment horizontal="left" vertical="center" indent="1"/>
    </xf>
    <xf numFmtId="0" fontId="2" fillId="0" borderId="99" xfId="0" applyFont="1" applyBorder="1" applyAlignment="1">
      <alignment horizontal="left" vertical="center" textRotation="90"/>
    </xf>
    <xf numFmtId="0" fontId="2" fillId="0" borderId="100" xfId="0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3" fillId="0" borderId="91" xfId="0" applyFont="1" applyBorder="1" applyAlignment="1">
      <alignment horizontal="left" vertical="center" textRotation="90"/>
    </xf>
    <xf numFmtId="0" fontId="0" fillId="0" borderId="60" xfId="0" applyBorder="1" applyAlignment="1">
      <alignment vertical="center"/>
    </xf>
    <xf numFmtId="0" fontId="0" fillId="0" borderId="92" xfId="0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2" xfId="0" applyFont="1" applyBorder="1" applyAlignment="1">
      <alignment horizontal="left" vertical="center"/>
    </xf>
    <xf numFmtId="0" fontId="18" fillId="0" borderId="103" xfId="0" applyFont="1" applyBorder="1" applyAlignment="1">
      <alignment horizontal="left" vertical="center"/>
    </xf>
    <xf numFmtId="0" fontId="18" fillId="0" borderId="104" xfId="0" applyFont="1" applyBorder="1" applyAlignment="1">
      <alignment horizontal="left" vertical="center"/>
    </xf>
    <xf numFmtId="0" fontId="18" fillId="0" borderId="73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 indent="1"/>
    </xf>
    <xf numFmtId="0" fontId="18" fillId="0" borderId="45" xfId="0" applyFont="1" applyBorder="1" applyAlignment="1">
      <alignment horizontal="left" vertical="center" indent="1"/>
    </xf>
    <xf numFmtId="0" fontId="18" fillId="0" borderId="43" xfId="0" applyFont="1" applyBorder="1" applyAlignment="1">
      <alignment horizontal="left" vertical="center" indent="1"/>
    </xf>
    <xf numFmtId="0" fontId="0" fillId="0" borderId="105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18" fillId="0" borderId="106" xfId="0" applyFont="1" applyBorder="1" applyAlignment="1">
      <alignment horizontal="center" vertical="center" textRotation="90"/>
    </xf>
    <xf numFmtId="0" fontId="18" fillId="0" borderId="74" xfId="0" applyFont="1" applyBorder="1" applyAlignment="1">
      <alignment horizontal="center" vertical="center" textRotation="90"/>
    </xf>
    <xf numFmtId="0" fontId="18" fillId="0" borderId="107" xfId="0" applyFont="1" applyBorder="1" applyAlignment="1">
      <alignment horizontal="center" vertical="center" textRotation="90"/>
    </xf>
    <xf numFmtId="0" fontId="18" fillId="0" borderId="75" xfId="0" applyFont="1" applyBorder="1" applyAlignment="1">
      <alignment horizontal="center" vertical="center" textRotation="90"/>
    </xf>
    <xf numFmtId="0" fontId="18" fillId="0" borderId="46" xfId="0" applyFont="1" applyBorder="1" applyAlignment="1">
      <alignment horizontal="center" vertical="center" textRotation="90"/>
    </xf>
    <xf numFmtId="0" fontId="18" fillId="0" borderId="108" xfId="0" applyFont="1" applyBorder="1" applyAlignment="1">
      <alignment horizontal="center" vertical="center" textRotation="90"/>
    </xf>
    <xf numFmtId="0" fontId="18" fillId="0" borderId="39" xfId="0" applyFont="1" applyBorder="1" applyAlignment="1">
      <alignment horizontal="left" vertical="center" indent="1"/>
    </xf>
    <xf numFmtId="0" fontId="0" fillId="0" borderId="109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18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8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wrapText="1"/>
    </xf>
    <xf numFmtId="0" fontId="18" fillId="0" borderId="109" xfId="0" applyFont="1" applyBorder="1" applyAlignment="1">
      <alignment horizontal="left" vertical="center" indent="1"/>
    </xf>
    <xf numFmtId="0" fontId="19" fillId="0" borderId="1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1" xfId="0" applyFont="1" applyBorder="1" applyAlignment="1">
      <alignment/>
    </xf>
    <xf numFmtId="0" fontId="18" fillId="0" borderId="10" xfId="0" applyFont="1" applyBorder="1" applyAlignment="1">
      <alignment horizontal="left" vertical="center"/>
    </xf>
    <xf numFmtId="0" fontId="0" fillId="0" borderId="55" xfId="0" applyFont="1" applyBorder="1" applyAlignment="1">
      <alignment/>
    </xf>
    <xf numFmtId="0" fontId="0" fillId="0" borderId="112" xfId="0" applyFont="1" applyBorder="1" applyAlignment="1">
      <alignment/>
    </xf>
    <xf numFmtId="0" fontId="2" fillId="0" borderId="45" xfId="0" applyFont="1" applyBorder="1" applyAlignment="1">
      <alignment horizontal="left" vertical="center"/>
    </xf>
    <xf numFmtId="0" fontId="2" fillId="0" borderId="45" xfId="0" applyFont="1" applyBorder="1" applyAlignment="1">
      <alignment/>
    </xf>
    <xf numFmtId="0" fontId="2" fillId="0" borderId="113" xfId="0" applyFont="1" applyBorder="1" applyAlignment="1">
      <alignment/>
    </xf>
    <xf numFmtId="0" fontId="18" fillId="0" borderId="114" xfId="0" applyFont="1" applyBorder="1" applyAlignment="1">
      <alignment horizontal="left" vertical="center"/>
    </xf>
    <xf numFmtId="0" fontId="0" fillId="0" borderId="114" xfId="0" applyFont="1" applyBorder="1" applyAlignment="1">
      <alignment horizontal="left" vertical="center"/>
    </xf>
    <xf numFmtId="0" fontId="2" fillId="0" borderId="115" xfId="0" applyFont="1" applyBorder="1" applyAlignment="1">
      <alignment horizontal="left" vertical="center"/>
    </xf>
    <xf numFmtId="0" fontId="0" fillId="0" borderId="115" xfId="0" applyFont="1" applyBorder="1" applyAlignment="1">
      <alignment/>
    </xf>
    <xf numFmtId="0" fontId="18" fillId="0" borderId="105" xfId="0" applyFont="1" applyBorder="1" applyAlignment="1">
      <alignment horizontal="left" vertical="center" indent="1"/>
    </xf>
    <xf numFmtId="0" fontId="18" fillId="0" borderId="116" xfId="0" applyFont="1" applyBorder="1" applyAlignment="1">
      <alignment horizontal="left" vertical="center"/>
    </xf>
    <xf numFmtId="0" fontId="0" fillId="0" borderId="116" xfId="0" applyFont="1" applyBorder="1" applyAlignment="1">
      <alignment horizontal="left" vertical="center"/>
    </xf>
    <xf numFmtId="0" fontId="0" fillId="0" borderId="115" xfId="0" applyFont="1" applyBorder="1" applyAlignment="1">
      <alignment horizontal="right" vertical="top"/>
    </xf>
    <xf numFmtId="49" fontId="2" fillId="0" borderId="105" xfId="0" applyNumberFormat="1" applyFont="1" applyBorder="1" applyAlignment="1">
      <alignment horizontal="left" vertical="center"/>
    </xf>
    <xf numFmtId="0" fontId="2" fillId="0" borderId="105" xfId="0" applyFont="1" applyBorder="1" applyAlignment="1">
      <alignment horizontal="left" vertical="center"/>
    </xf>
    <xf numFmtId="0" fontId="2" fillId="0" borderId="117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16" fontId="2" fillId="0" borderId="45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19" fillId="0" borderId="64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65" xfId="0" applyFont="1" applyBorder="1" applyAlignment="1">
      <alignment horizontal="left"/>
    </xf>
    <xf numFmtId="0" fontId="16" fillId="0" borderId="66" xfId="0" applyFont="1" applyBorder="1" applyAlignment="1">
      <alignment horizontal="left"/>
    </xf>
    <xf numFmtId="0" fontId="16" fillId="0" borderId="67" xfId="0" applyFont="1" applyBorder="1" applyAlignment="1">
      <alignment horizontal="left"/>
    </xf>
    <xf numFmtId="0" fontId="16" fillId="0" borderId="68" xfId="0" applyFont="1" applyBorder="1" applyAlignment="1">
      <alignment horizontal="left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49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7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18" fillId="0" borderId="4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276225</xdr:rowOff>
    </xdr:from>
    <xdr:to>
      <xdr:col>3</xdr:col>
      <xdr:colOff>438150</xdr:colOff>
      <xdr:row>40</xdr:row>
      <xdr:rowOff>180975</xdr:rowOff>
    </xdr:to>
    <xdr:sp>
      <xdr:nvSpPr>
        <xdr:cNvPr id="1" name="text 288"/>
        <xdr:cNvSpPr txBox="1">
          <a:spLocks noChangeAspect="1" noChangeArrowheads="1"/>
        </xdr:cNvSpPr>
      </xdr:nvSpPr>
      <xdr:spPr>
        <a:xfrm>
          <a:off x="95250" y="8601075"/>
          <a:ext cx="990600" cy="11334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000" tIns="10800" rIns="18000" bIns="10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BPO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spol. s r.o.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Lidická 1239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363 01 OSTROV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Tel.: +420353675111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Fax: +420353612416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projekty@bpo.cz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www.bpo.cz</a:t>
          </a:r>
        </a:p>
      </xdr:txBody>
    </xdr:sp>
    <xdr:clientData/>
  </xdr:twoCellAnchor>
  <xdr:twoCellAnchor>
    <xdr:from>
      <xdr:col>0</xdr:col>
      <xdr:colOff>95250</xdr:colOff>
      <xdr:row>34</xdr:row>
      <xdr:rowOff>352425</xdr:rowOff>
    </xdr:from>
    <xdr:to>
      <xdr:col>3</xdr:col>
      <xdr:colOff>276225</xdr:colOff>
      <xdr:row>36</xdr:row>
      <xdr:rowOff>123825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72425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152400</xdr:rowOff>
    </xdr:from>
    <xdr:to>
      <xdr:col>5</xdr:col>
      <xdr:colOff>152400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323850" y="7839075"/>
          <a:ext cx="990600" cy="1762125"/>
          <a:chOff x="83465" y="7761112"/>
          <a:chExt cx="86858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5202" y="8393216"/>
            <a:ext cx="866851" cy="113478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01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65" y="7761112"/>
            <a:ext cx="724620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152400</xdr:rowOff>
    </xdr:from>
    <xdr:to>
      <xdr:col>5</xdr:col>
      <xdr:colOff>152400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323850" y="7839075"/>
          <a:ext cx="990600" cy="1762125"/>
          <a:chOff x="83465" y="7761112"/>
          <a:chExt cx="86858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5202" y="8393216"/>
            <a:ext cx="866851" cy="113478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01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65" y="7761112"/>
            <a:ext cx="724620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152400</xdr:rowOff>
    </xdr:from>
    <xdr:to>
      <xdr:col>5</xdr:col>
      <xdr:colOff>152400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323850" y="7839075"/>
          <a:ext cx="990600" cy="1762125"/>
          <a:chOff x="83465" y="7761112"/>
          <a:chExt cx="86858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5202" y="8393216"/>
            <a:ext cx="866851" cy="113478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01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65" y="7761112"/>
            <a:ext cx="724620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152400</xdr:rowOff>
    </xdr:from>
    <xdr:to>
      <xdr:col>5</xdr:col>
      <xdr:colOff>152400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323850" y="7839075"/>
          <a:ext cx="990600" cy="1762125"/>
          <a:chOff x="83465" y="7761112"/>
          <a:chExt cx="86858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5202" y="8393216"/>
            <a:ext cx="866851" cy="113478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01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65" y="7761112"/>
            <a:ext cx="724620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152400</xdr:rowOff>
    </xdr:from>
    <xdr:to>
      <xdr:col>5</xdr:col>
      <xdr:colOff>152400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323850" y="7839075"/>
          <a:ext cx="990600" cy="1762125"/>
          <a:chOff x="83465" y="7761112"/>
          <a:chExt cx="86858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5202" y="8393216"/>
            <a:ext cx="866851" cy="113478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01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65" y="7761112"/>
            <a:ext cx="724620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34</xdr:row>
      <xdr:rowOff>152400</xdr:rowOff>
    </xdr:from>
    <xdr:to>
      <xdr:col>3</xdr:col>
      <xdr:colOff>123825</xdr:colOff>
      <xdr:row>37</xdr:row>
      <xdr:rowOff>38100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2675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Zeros="0" zoomScalePageLayoutView="0" workbookViewId="0" topLeftCell="A13">
      <selection activeCell="F39" sqref="F39:J40"/>
    </sheetView>
  </sheetViews>
  <sheetFormatPr defaultColWidth="9.00390625" defaultRowHeight="12.75"/>
  <cols>
    <col min="1" max="1" width="2.375" style="1" customWidth="1"/>
    <col min="2" max="2" width="3.375" style="1" customWidth="1"/>
    <col min="3" max="3" width="2.75390625" style="1" customWidth="1"/>
    <col min="4" max="4" width="7.75390625" style="1" customWidth="1"/>
    <col min="5" max="5" width="10.00390625" style="1" customWidth="1"/>
    <col min="6" max="6" width="12.375" style="1" customWidth="1"/>
    <col min="7" max="7" width="20.00390625" style="1" customWidth="1"/>
    <col min="8" max="8" width="2.75390625" style="1" customWidth="1"/>
    <col min="9" max="9" width="2.375" style="1" customWidth="1"/>
    <col min="10" max="10" width="9.00390625" style="1" customWidth="1"/>
    <col min="11" max="11" width="2.375" style="1" customWidth="1"/>
    <col min="12" max="12" width="5.375" style="1" customWidth="1"/>
    <col min="13" max="13" width="7.75390625" style="1" customWidth="1"/>
    <col min="14" max="14" width="2.375" style="1" customWidth="1"/>
    <col min="15" max="15" width="5.375" style="1" customWidth="1"/>
    <col min="16" max="16384" width="9.125" style="1" customWidth="1"/>
  </cols>
  <sheetData>
    <row r="1" spans="1:15" ht="12" customHeight="1" thickTop="1">
      <c r="A1" s="116">
        <f>IF(ISBLANK(G1),"","Strana 1/")</f>
      </c>
      <c r="B1" s="117"/>
      <c r="C1" s="117"/>
      <c r="D1" s="117"/>
      <c r="E1" s="117"/>
      <c r="F1" s="117"/>
      <c r="G1" s="85"/>
      <c r="H1" s="145" t="s">
        <v>0</v>
      </c>
      <c r="I1" s="146"/>
      <c r="J1" s="146"/>
      <c r="K1" s="149" t="s">
        <v>1</v>
      </c>
      <c r="L1" s="150"/>
      <c r="M1" s="150"/>
      <c r="N1" s="150"/>
      <c r="O1" s="151"/>
    </row>
    <row r="2" spans="1:15" ht="15" customHeight="1" thickBot="1">
      <c r="A2" s="148" t="s">
        <v>2</v>
      </c>
      <c r="B2" s="147"/>
      <c r="C2" s="147"/>
      <c r="D2" s="147"/>
      <c r="E2" s="147"/>
      <c r="F2" s="147"/>
      <c r="G2" s="147"/>
      <c r="H2" s="147"/>
      <c r="I2" s="147"/>
      <c r="J2" s="147"/>
      <c r="K2" s="152"/>
      <c r="L2" s="153"/>
      <c r="M2" s="153"/>
      <c r="N2" s="153"/>
      <c r="O2" s="154"/>
    </row>
    <row r="3" spans="1:15" ht="13.5" customHeight="1" thickTop="1">
      <c r="A3" s="148"/>
      <c r="B3" s="147"/>
      <c r="C3" s="147"/>
      <c r="D3" s="147"/>
      <c r="E3" s="147"/>
      <c r="F3" s="147"/>
      <c r="G3" s="147"/>
      <c r="H3" s="139" t="s">
        <v>3</v>
      </c>
      <c r="I3" s="139"/>
      <c r="J3" s="139"/>
      <c r="K3" s="135" t="s">
        <v>4</v>
      </c>
      <c r="L3" s="136"/>
      <c r="M3" s="136"/>
      <c r="N3" s="136"/>
      <c r="O3" s="137"/>
    </row>
    <row r="4" spans="1:15" ht="15" customHeight="1">
      <c r="A4" s="121" t="s">
        <v>5</v>
      </c>
      <c r="B4" s="120"/>
      <c r="C4" s="118" t="s">
        <v>6</v>
      </c>
      <c r="D4" s="119"/>
      <c r="E4" s="120"/>
      <c r="F4" s="118" t="s">
        <v>7</v>
      </c>
      <c r="G4" s="119"/>
      <c r="H4" s="119"/>
      <c r="I4" s="119"/>
      <c r="J4" s="120"/>
      <c r="K4" s="118" t="s">
        <v>8</v>
      </c>
      <c r="L4" s="119"/>
      <c r="M4" s="89" t="s">
        <v>9</v>
      </c>
      <c r="N4" s="118" t="s">
        <v>10</v>
      </c>
      <c r="O4" s="138"/>
    </row>
    <row r="5" spans="1:15" ht="18.75" customHeight="1">
      <c r="A5" s="155" t="s">
        <v>11</v>
      </c>
      <c r="B5" s="156"/>
      <c r="C5" s="143" t="s">
        <v>12</v>
      </c>
      <c r="D5" s="156"/>
      <c r="E5" s="156"/>
      <c r="F5" s="157" t="s">
        <v>13</v>
      </c>
      <c r="G5" s="156"/>
      <c r="H5" s="156"/>
      <c r="I5" s="156"/>
      <c r="J5" s="156"/>
      <c r="K5" s="143"/>
      <c r="L5" s="156"/>
      <c r="M5" s="90" t="s">
        <v>14</v>
      </c>
      <c r="N5" s="143" t="s">
        <v>14</v>
      </c>
      <c r="O5" s="144"/>
    </row>
    <row r="6" spans="1:15" ht="18.75" customHeight="1">
      <c r="A6" s="155" t="s">
        <v>15</v>
      </c>
      <c r="B6" s="156"/>
      <c r="C6" s="143" t="s">
        <v>16</v>
      </c>
      <c r="D6" s="156"/>
      <c r="E6" s="156"/>
      <c r="F6" s="157" t="s">
        <v>17</v>
      </c>
      <c r="G6" s="156"/>
      <c r="H6" s="156"/>
      <c r="I6" s="156"/>
      <c r="J6" s="156"/>
      <c r="K6" s="143"/>
      <c r="L6" s="156"/>
      <c r="M6" s="90" t="s">
        <v>14</v>
      </c>
      <c r="N6" s="143" t="s">
        <v>14</v>
      </c>
      <c r="O6" s="144"/>
    </row>
    <row r="7" spans="1:15" ht="18.75" customHeight="1">
      <c r="A7" s="155" t="s">
        <v>18</v>
      </c>
      <c r="B7" s="156"/>
      <c r="C7" s="143" t="s">
        <v>19</v>
      </c>
      <c r="D7" s="156"/>
      <c r="E7" s="156"/>
      <c r="F7" s="157" t="s">
        <v>20</v>
      </c>
      <c r="G7" s="156"/>
      <c r="H7" s="156"/>
      <c r="I7" s="156"/>
      <c r="J7" s="156"/>
      <c r="K7" s="143"/>
      <c r="L7" s="156"/>
      <c r="M7" s="90" t="s">
        <v>14</v>
      </c>
      <c r="N7" s="143" t="s">
        <v>14</v>
      </c>
      <c r="O7" s="144"/>
    </row>
    <row r="8" spans="1:15" ht="18.75" customHeight="1">
      <c r="A8" s="155" t="s">
        <v>21</v>
      </c>
      <c r="B8" s="156"/>
      <c r="C8" s="143" t="s">
        <v>22</v>
      </c>
      <c r="D8" s="156"/>
      <c r="E8" s="156"/>
      <c r="F8" s="157" t="s">
        <v>23</v>
      </c>
      <c r="G8" s="156"/>
      <c r="H8" s="156"/>
      <c r="I8" s="156"/>
      <c r="J8" s="156"/>
      <c r="K8" s="143"/>
      <c r="L8" s="156"/>
      <c r="M8" s="90" t="s">
        <v>14</v>
      </c>
      <c r="N8" s="143" t="s">
        <v>14</v>
      </c>
      <c r="O8" s="144"/>
    </row>
    <row r="9" spans="1:15" ht="18.75" customHeight="1">
      <c r="A9" s="155" t="s">
        <v>24</v>
      </c>
      <c r="B9" s="156"/>
      <c r="C9" s="143" t="s">
        <v>25</v>
      </c>
      <c r="D9" s="156"/>
      <c r="E9" s="156"/>
      <c r="F9" s="157" t="s">
        <v>26</v>
      </c>
      <c r="G9" s="156"/>
      <c r="H9" s="156"/>
      <c r="I9" s="156"/>
      <c r="J9" s="156"/>
      <c r="K9" s="143"/>
      <c r="L9" s="156"/>
      <c r="M9" s="90" t="s">
        <v>14</v>
      </c>
      <c r="N9" s="143" t="s">
        <v>14</v>
      </c>
      <c r="O9" s="144"/>
    </row>
    <row r="10" spans="1:15" ht="18.75" customHeight="1">
      <c r="A10" s="155" t="s">
        <v>14</v>
      </c>
      <c r="B10" s="156"/>
      <c r="C10" s="143" t="s">
        <v>14</v>
      </c>
      <c r="D10" s="156"/>
      <c r="E10" s="156"/>
      <c r="F10" s="157" t="s">
        <v>14</v>
      </c>
      <c r="G10" s="156"/>
      <c r="H10" s="156"/>
      <c r="I10" s="156"/>
      <c r="J10" s="156"/>
      <c r="K10" s="143" t="s">
        <v>14</v>
      </c>
      <c r="L10" s="156"/>
      <c r="M10" s="90" t="s">
        <v>14</v>
      </c>
      <c r="N10" s="143" t="s">
        <v>14</v>
      </c>
      <c r="O10" s="144"/>
    </row>
    <row r="11" spans="1:15" ht="18.75" customHeight="1">
      <c r="A11" s="155" t="s">
        <v>14</v>
      </c>
      <c r="B11" s="156"/>
      <c r="C11" s="143" t="s">
        <v>14</v>
      </c>
      <c r="D11" s="156"/>
      <c r="E11" s="156"/>
      <c r="F11" s="157" t="s">
        <v>14</v>
      </c>
      <c r="G11" s="156"/>
      <c r="H11" s="156"/>
      <c r="I11" s="156"/>
      <c r="J11" s="156"/>
      <c r="K11" s="143" t="s">
        <v>14</v>
      </c>
      <c r="L11" s="156"/>
      <c r="M11" s="90" t="s">
        <v>14</v>
      </c>
      <c r="N11" s="143" t="s">
        <v>14</v>
      </c>
      <c r="O11" s="144"/>
    </row>
    <row r="12" spans="1:15" ht="18.75" customHeight="1">
      <c r="A12" s="155" t="s">
        <v>14</v>
      </c>
      <c r="B12" s="156"/>
      <c r="C12" s="143" t="s">
        <v>14</v>
      </c>
      <c r="D12" s="156"/>
      <c r="E12" s="156"/>
      <c r="F12" s="157" t="s">
        <v>14</v>
      </c>
      <c r="G12" s="156"/>
      <c r="H12" s="156"/>
      <c r="I12" s="156"/>
      <c r="J12" s="156"/>
      <c r="K12" s="143" t="s">
        <v>14</v>
      </c>
      <c r="L12" s="156"/>
      <c r="M12" s="90" t="s">
        <v>14</v>
      </c>
      <c r="N12" s="143" t="s">
        <v>14</v>
      </c>
      <c r="O12" s="144"/>
    </row>
    <row r="13" spans="1:15" ht="18.75" customHeight="1">
      <c r="A13" s="155" t="s">
        <v>14</v>
      </c>
      <c r="B13" s="156"/>
      <c r="C13" s="143" t="s">
        <v>14</v>
      </c>
      <c r="D13" s="156"/>
      <c r="E13" s="156"/>
      <c r="F13" s="157" t="s">
        <v>14</v>
      </c>
      <c r="G13" s="156"/>
      <c r="H13" s="156"/>
      <c r="I13" s="156"/>
      <c r="J13" s="156"/>
      <c r="K13" s="143" t="s">
        <v>14</v>
      </c>
      <c r="L13" s="156"/>
      <c r="M13" s="90" t="s">
        <v>14</v>
      </c>
      <c r="N13" s="143" t="s">
        <v>14</v>
      </c>
      <c r="O13" s="144"/>
    </row>
    <row r="14" spans="1:15" ht="18.75" customHeight="1">
      <c r="A14" s="155" t="s">
        <v>14</v>
      </c>
      <c r="B14" s="156"/>
      <c r="C14" s="143" t="s">
        <v>14</v>
      </c>
      <c r="D14" s="156"/>
      <c r="E14" s="156"/>
      <c r="F14" s="157" t="s">
        <v>14</v>
      </c>
      <c r="G14" s="156"/>
      <c r="H14" s="156"/>
      <c r="I14" s="156"/>
      <c r="J14" s="156"/>
      <c r="K14" s="143" t="s">
        <v>14</v>
      </c>
      <c r="L14" s="156"/>
      <c r="M14" s="90" t="s">
        <v>14</v>
      </c>
      <c r="N14" s="143" t="s">
        <v>14</v>
      </c>
      <c r="O14" s="144"/>
    </row>
    <row r="15" spans="1:15" ht="18.75" customHeight="1">
      <c r="A15" s="155" t="s">
        <v>14</v>
      </c>
      <c r="B15" s="156"/>
      <c r="C15" s="143" t="s">
        <v>14</v>
      </c>
      <c r="D15" s="156"/>
      <c r="E15" s="156"/>
      <c r="F15" s="157" t="s">
        <v>14</v>
      </c>
      <c r="G15" s="156"/>
      <c r="H15" s="156"/>
      <c r="I15" s="156"/>
      <c r="J15" s="156"/>
      <c r="K15" s="143" t="s">
        <v>14</v>
      </c>
      <c r="L15" s="156"/>
      <c r="M15" s="90" t="s">
        <v>14</v>
      </c>
      <c r="N15" s="143" t="s">
        <v>14</v>
      </c>
      <c r="O15" s="144"/>
    </row>
    <row r="16" spans="1:15" ht="18.75" customHeight="1">
      <c r="A16" s="155" t="s">
        <v>14</v>
      </c>
      <c r="B16" s="156"/>
      <c r="C16" s="143" t="s">
        <v>14</v>
      </c>
      <c r="D16" s="156"/>
      <c r="E16" s="156"/>
      <c r="F16" s="157" t="s">
        <v>14</v>
      </c>
      <c r="G16" s="156"/>
      <c r="H16" s="156"/>
      <c r="I16" s="156"/>
      <c r="J16" s="156"/>
      <c r="K16" s="143" t="s">
        <v>14</v>
      </c>
      <c r="L16" s="156"/>
      <c r="M16" s="90" t="s">
        <v>14</v>
      </c>
      <c r="N16" s="143" t="s">
        <v>14</v>
      </c>
      <c r="O16" s="144"/>
    </row>
    <row r="17" spans="1:15" ht="18.75" customHeight="1">
      <c r="A17" s="155" t="s">
        <v>14</v>
      </c>
      <c r="B17" s="156"/>
      <c r="C17" s="143" t="s">
        <v>14</v>
      </c>
      <c r="D17" s="156"/>
      <c r="E17" s="156"/>
      <c r="F17" s="157" t="s">
        <v>14</v>
      </c>
      <c r="G17" s="156"/>
      <c r="H17" s="156"/>
      <c r="I17" s="156"/>
      <c r="J17" s="156"/>
      <c r="K17" s="143" t="s">
        <v>14</v>
      </c>
      <c r="L17" s="156"/>
      <c r="M17" s="90" t="s">
        <v>14</v>
      </c>
      <c r="N17" s="143" t="s">
        <v>14</v>
      </c>
      <c r="O17" s="144"/>
    </row>
    <row r="18" spans="1:15" ht="18.75" customHeight="1">
      <c r="A18" s="155" t="s">
        <v>14</v>
      </c>
      <c r="B18" s="156"/>
      <c r="C18" s="143" t="s">
        <v>14</v>
      </c>
      <c r="D18" s="156"/>
      <c r="E18" s="156"/>
      <c r="F18" s="157" t="s">
        <v>14</v>
      </c>
      <c r="G18" s="156"/>
      <c r="H18" s="156"/>
      <c r="I18" s="156"/>
      <c r="J18" s="156"/>
      <c r="K18" s="143" t="s">
        <v>14</v>
      </c>
      <c r="L18" s="156"/>
      <c r="M18" s="90" t="s">
        <v>14</v>
      </c>
      <c r="N18" s="143" t="s">
        <v>14</v>
      </c>
      <c r="O18" s="144"/>
    </row>
    <row r="19" spans="1:15" ht="18.75" customHeight="1">
      <c r="A19" s="155" t="s">
        <v>14</v>
      </c>
      <c r="B19" s="156"/>
      <c r="C19" s="143" t="s">
        <v>14</v>
      </c>
      <c r="D19" s="156"/>
      <c r="E19" s="156"/>
      <c r="F19" s="157" t="s">
        <v>14</v>
      </c>
      <c r="G19" s="156"/>
      <c r="H19" s="156"/>
      <c r="I19" s="156"/>
      <c r="J19" s="156"/>
      <c r="K19" s="143" t="s">
        <v>14</v>
      </c>
      <c r="L19" s="156"/>
      <c r="M19" s="90" t="s">
        <v>14</v>
      </c>
      <c r="N19" s="143" t="s">
        <v>14</v>
      </c>
      <c r="O19" s="144"/>
    </row>
    <row r="20" spans="1:15" ht="18.75" customHeight="1">
      <c r="A20" s="155" t="s">
        <v>14</v>
      </c>
      <c r="B20" s="156"/>
      <c r="C20" s="143" t="s">
        <v>14</v>
      </c>
      <c r="D20" s="156"/>
      <c r="E20" s="156"/>
      <c r="F20" s="157" t="s">
        <v>14</v>
      </c>
      <c r="G20" s="156"/>
      <c r="H20" s="156"/>
      <c r="I20" s="156"/>
      <c r="J20" s="156"/>
      <c r="K20" s="143" t="s">
        <v>14</v>
      </c>
      <c r="L20" s="156"/>
      <c r="M20" s="90" t="s">
        <v>14</v>
      </c>
      <c r="N20" s="143" t="s">
        <v>14</v>
      </c>
      <c r="O20" s="144"/>
    </row>
    <row r="21" spans="1:15" ht="18.75" customHeight="1">
      <c r="A21" s="155" t="s">
        <v>14</v>
      </c>
      <c r="B21" s="156"/>
      <c r="C21" s="143" t="s">
        <v>14</v>
      </c>
      <c r="D21" s="156"/>
      <c r="E21" s="156"/>
      <c r="F21" s="157" t="s">
        <v>14</v>
      </c>
      <c r="G21" s="156"/>
      <c r="H21" s="156"/>
      <c r="I21" s="156"/>
      <c r="J21" s="156"/>
      <c r="K21" s="143" t="s">
        <v>14</v>
      </c>
      <c r="L21" s="156"/>
      <c r="M21" s="90" t="s">
        <v>14</v>
      </c>
      <c r="N21" s="143" t="s">
        <v>14</v>
      </c>
      <c r="O21" s="144"/>
    </row>
    <row r="22" spans="1:15" ht="18.75" customHeight="1">
      <c r="A22" s="155" t="s">
        <v>14</v>
      </c>
      <c r="B22" s="156"/>
      <c r="C22" s="143" t="s">
        <v>14</v>
      </c>
      <c r="D22" s="156"/>
      <c r="E22" s="156"/>
      <c r="F22" s="157" t="s">
        <v>14</v>
      </c>
      <c r="G22" s="156"/>
      <c r="H22" s="156"/>
      <c r="I22" s="156"/>
      <c r="J22" s="156"/>
      <c r="K22" s="143" t="s">
        <v>14</v>
      </c>
      <c r="L22" s="156"/>
      <c r="M22" s="90" t="s">
        <v>14</v>
      </c>
      <c r="N22" s="143" t="s">
        <v>14</v>
      </c>
      <c r="O22" s="144"/>
    </row>
    <row r="23" spans="1:15" ht="18.75" customHeight="1">
      <c r="A23" s="155" t="s">
        <v>14</v>
      </c>
      <c r="B23" s="156"/>
      <c r="C23" s="143" t="s">
        <v>14</v>
      </c>
      <c r="D23" s="156"/>
      <c r="E23" s="156"/>
      <c r="F23" s="157" t="s">
        <v>14</v>
      </c>
      <c r="G23" s="156"/>
      <c r="H23" s="156"/>
      <c r="I23" s="156"/>
      <c r="J23" s="156"/>
      <c r="K23" s="143" t="s">
        <v>14</v>
      </c>
      <c r="L23" s="156"/>
      <c r="M23" s="90" t="s">
        <v>14</v>
      </c>
      <c r="N23" s="143" t="s">
        <v>14</v>
      </c>
      <c r="O23" s="144"/>
    </row>
    <row r="24" spans="1:15" ht="18.75" customHeight="1">
      <c r="A24" s="155" t="s">
        <v>14</v>
      </c>
      <c r="B24" s="156"/>
      <c r="C24" s="143" t="s">
        <v>14</v>
      </c>
      <c r="D24" s="156"/>
      <c r="E24" s="156"/>
      <c r="F24" s="157" t="s">
        <v>14</v>
      </c>
      <c r="G24" s="156"/>
      <c r="H24" s="156"/>
      <c r="I24" s="156"/>
      <c r="J24" s="156"/>
      <c r="K24" s="143" t="s">
        <v>14</v>
      </c>
      <c r="L24" s="156"/>
      <c r="M24" s="90" t="s">
        <v>14</v>
      </c>
      <c r="N24" s="143" t="s">
        <v>14</v>
      </c>
      <c r="O24" s="144"/>
    </row>
    <row r="25" spans="1:15" ht="18.75" customHeight="1">
      <c r="A25" s="155" t="s">
        <v>14</v>
      </c>
      <c r="B25" s="156"/>
      <c r="C25" s="143" t="s">
        <v>14</v>
      </c>
      <c r="D25" s="156"/>
      <c r="E25" s="156"/>
      <c r="F25" s="157" t="s">
        <v>14</v>
      </c>
      <c r="G25" s="156"/>
      <c r="H25" s="156"/>
      <c r="I25" s="156"/>
      <c r="J25" s="156"/>
      <c r="K25" s="143" t="s">
        <v>14</v>
      </c>
      <c r="L25" s="156"/>
      <c r="M25" s="90" t="s">
        <v>14</v>
      </c>
      <c r="N25" s="143" t="s">
        <v>14</v>
      </c>
      <c r="O25" s="144"/>
    </row>
    <row r="26" spans="1:15" ht="18.75" customHeight="1">
      <c r="A26" s="155" t="s">
        <v>14</v>
      </c>
      <c r="B26" s="156"/>
      <c r="C26" s="143" t="s">
        <v>14</v>
      </c>
      <c r="D26" s="156"/>
      <c r="E26" s="156"/>
      <c r="F26" s="157" t="s">
        <v>14</v>
      </c>
      <c r="G26" s="156"/>
      <c r="H26" s="156"/>
      <c r="I26" s="156"/>
      <c r="J26" s="156"/>
      <c r="K26" s="143" t="s">
        <v>14</v>
      </c>
      <c r="L26" s="156"/>
      <c r="M26" s="90" t="s">
        <v>14</v>
      </c>
      <c r="N26" s="143" t="s">
        <v>14</v>
      </c>
      <c r="O26" s="144"/>
    </row>
    <row r="27" spans="1:15" ht="18.75" customHeight="1">
      <c r="A27" s="155" t="s">
        <v>14</v>
      </c>
      <c r="B27" s="156"/>
      <c r="C27" s="143" t="s">
        <v>14</v>
      </c>
      <c r="D27" s="156"/>
      <c r="E27" s="156"/>
      <c r="F27" s="157" t="s">
        <v>14</v>
      </c>
      <c r="G27" s="156"/>
      <c r="H27" s="156"/>
      <c r="I27" s="156"/>
      <c r="J27" s="156"/>
      <c r="K27" s="143" t="s">
        <v>14</v>
      </c>
      <c r="L27" s="156"/>
      <c r="M27" s="90" t="s">
        <v>14</v>
      </c>
      <c r="N27" s="143" t="s">
        <v>14</v>
      </c>
      <c r="O27" s="144"/>
    </row>
    <row r="28" spans="1:15" ht="18.75" customHeight="1">
      <c r="A28" s="155" t="s">
        <v>14</v>
      </c>
      <c r="B28" s="156"/>
      <c r="C28" s="143" t="s">
        <v>14</v>
      </c>
      <c r="D28" s="156"/>
      <c r="E28" s="156"/>
      <c r="F28" s="157" t="s">
        <v>14</v>
      </c>
      <c r="G28" s="156"/>
      <c r="H28" s="156"/>
      <c r="I28" s="156"/>
      <c r="J28" s="156"/>
      <c r="K28" s="143" t="s">
        <v>14</v>
      </c>
      <c r="L28" s="156"/>
      <c r="M28" s="90" t="s">
        <v>14</v>
      </c>
      <c r="N28" s="143" t="s">
        <v>14</v>
      </c>
      <c r="O28" s="144"/>
    </row>
    <row r="29" spans="1:15" ht="15.75" customHeight="1" thickTop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</row>
    <row r="30" spans="1:15" ht="15.75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15" ht="15.75" customHeight="1">
      <c r="A31" s="166" t="s">
        <v>27</v>
      </c>
      <c r="B31" s="86"/>
      <c r="C31" s="167" t="s">
        <v>28</v>
      </c>
      <c r="D31" s="140"/>
      <c r="E31" s="140"/>
      <c r="F31" s="140"/>
      <c r="G31" s="140"/>
      <c r="H31" s="140"/>
      <c r="I31" s="167" t="s">
        <v>29</v>
      </c>
      <c r="J31" s="88"/>
      <c r="K31" s="167" t="s">
        <v>30</v>
      </c>
      <c r="L31" s="140"/>
      <c r="M31" s="140"/>
      <c r="N31" s="167" t="s">
        <v>31</v>
      </c>
      <c r="O31" s="87"/>
    </row>
    <row r="32" spans="1:15" ht="15.75" customHeight="1">
      <c r="A32" s="166"/>
      <c r="B32" s="86"/>
      <c r="C32" s="167"/>
      <c r="D32" s="140"/>
      <c r="E32" s="140"/>
      <c r="F32" s="140"/>
      <c r="G32" s="140"/>
      <c r="H32" s="140"/>
      <c r="I32" s="167"/>
      <c r="J32" s="88"/>
      <c r="K32" s="167"/>
      <c r="L32" s="140"/>
      <c r="M32" s="140"/>
      <c r="N32" s="167"/>
      <c r="O32" s="87"/>
    </row>
    <row r="33" spans="1:15" ht="15.75" customHeight="1">
      <c r="A33" s="166"/>
      <c r="B33" s="86"/>
      <c r="C33" s="167"/>
      <c r="D33" s="140"/>
      <c r="E33" s="140"/>
      <c r="F33" s="140"/>
      <c r="G33" s="140"/>
      <c r="H33" s="140"/>
      <c r="I33" s="167"/>
      <c r="J33" s="88"/>
      <c r="K33" s="167"/>
      <c r="L33" s="140"/>
      <c r="M33" s="140"/>
      <c r="N33" s="167"/>
      <c r="O33" s="87"/>
    </row>
    <row r="34" spans="1:15" ht="15.7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1:15" ht="27.75" customHeight="1">
      <c r="A35" s="9"/>
      <c r="B35" s="8"/>
      <c r="C35" s="8"/>
      <c r="D35" s="13" t="s">
        <v>32</v>
      </c>
      <c r="E35" s="141" t="s">
        <v>33</v>
      </c>
      <c r="F35" s="132" t="s">
        <v>34</v>
      </c>
      <c r="G35" s="133"/>
      <c r="H35" s="133"/>
      <c r="I35" s="133"/>
      <c r="J35" s="134"/>
      <c r="K35" s="158" t="s">
        <v>35</v>
      </c>
      <c r="L35" s="159"/>
      <c r="M35" s="161" t="s">
        <v>36</v>
      </c>
      <c r="N35" s="162"/>
      <c r="O35" s="163"/>
    </row>
    <row r="36" spans="1:15" ht="27.75" customHeight="1">
      <c r="A36" s="5"/>
      <c r="B36" s="10"/>
      <c r="C36" s="10"/>
      <c r="D36" s="11"/>
      <c r="E36" s="142"/>
      <c r="F36" s="95"/>
      <c r="G36" s="95"/>
      <c r="H36" s="95"/>
      <c r="I36" s="95"/>
      <c r="J36" s="96"/>
      <c r="K36" s="160" t="s">
        <v>37</v>
      </c>
      <c r="L36" s="109"/>
      <c r="M36" s="107" t="s">
        <v>38</v>
      </c>
      <c r="N36" s="92"/>
      <c r="O36" s="93"/>
    </row>
    <row r="37" spans="1:15" ht="27.75" customHeight="1">
      <c r="A37" s="5"/>
      <c r="B37" s="10"/>
      <c r="C37" s="10"/>
      <c r="D37" s="11"/>
      <c r="E37" s="100" t="s">
        <v>39</v>
      </c>
      <c r="F37" s="94" t="s">
        <v>40</v>
      </c>
      <c r="G37" s="95"/>
      <c r="H37" s="95"/>
      <c r="I37" s="95"/>
      <c r="J37" s="96"/>
      <c r="K37" s="108" t="s">
        <v>41</v>
      </c>
      <c r="L37" s="109"/>
      <c r="M37" s="91" t="s">
        <v>42</v>
      </c>
      <c r="N37" s="92"/>
      <c r="O37" s="93"/>
    </row>
    <row r="38" spans="1:15" ht="27.75" customHeight="1">
      <c r="A38" s="5"/>
      <c r="B38" s="10"/>
      <c r="C38" s="10"/>
      <c r="D38" s="11"/>
      <c r="E38" s="100"/>
      <c r="F38" s="95"/>
      <c r="G38" s="95"/>
      <c r="H38" s="95"/>
      <c r="I38" s="95"/>
      <c r="J38" s="96"/>
      <c r="K38" s="108" t="s">
        <v>43</v>
      </c>
      <c r="L38" s="109"/>
      <c r="M38" s="107" t="s">
        <v>44</v>
      </c>
      <c r="N38" s="92"/>
      <c r="O38" s="93"/>
    </row>
    <row r="39" spans="1:15" ht="27.75" customHeight="1" thickBot="1">
      <c r="A39" s="5"/>
      <c r="B39" s="10"/>
      <c r="C39" s="10"/>
      <c r="D39" s="11"/>
      <c r="E39" s="100" t="s">
        <v>45</v>
      </c>
      <c r="F39" s="97" t="s">
        <v>68</v>
      </c>
      <c r="G39" s="98"/>
      <c r="H39" s="98"/>
      <c r="I39" s="98"/>
      <c r="J39" s="98"/>
      <c r="K39" s="102" t="s">
        <v>46</v>
      </c>
      <c r="L39" s="103"/>
      <c r="M39" s="104" t="str">
        <f>K3</f>
        <v>8105-26</v>
      </c>
      <c r="N39" s="105"/>
      <c r="O39" s="106"/>
    </row>
    <row r="40" spans="1:15" ht="13.5" customHeight="1" thickTop="1">
      <c r="A40" s="5"/>
      <c r="B40" s="10"/>
      <c r="C40" s="10"/>
      <c r="D40" s="11"/>
      <c r="E40" s="101"/>
      <c r="F40" s="99"/>
      <c r="G40" s="99"/>
      <c r="H40" s="99"/>
      <c r="I40" s="99"/>
      <c r="J40" s="99"/>
      <c r="K40" s="123" t="s">
        <v>47</v>
      </c>
      <c r="L40" s="124"/>
      <c r="M40" s="124"/>
      <c r="N40" s="124"/>
      <c r="O40" s="125"/>
    </row>
    <row r="41" spans="1:15" ht="15" customHeight="1">
      <c r="A41" s="5"/>
      <c r="B41" s="10"/>
      <c r="C41" s="10"/>
      <c r="D41" s="11"/>
      <c r="E41" s="2" t="s">
        <v>48</v>
      </c>
      <c r="F41" s="110" t="s">
        <v>49</v>
      </c>
      <c r="G41" s="111"/>
      <c r="H41" s="111"/>
      <c r="I41" s="111"/>
      <c r="J41" s="112"/>
      <c r="K41" s="126" t="str">
        <f>K1</f>
        <v>BPO 9-89094</v>
      </c>
      <c r="L41" s="127"/>
      <c r="M41" s="127"/>
      <c r="N41" s="127"/>
      <c r="O41" s="128"/>
    </row>
    <row r="42" spans="1:15" ht="15" customHeight="1" thickBot="1">
      <c r="A42" s="6"/>
      <c r="B42" s="12"/>
      <c r="C42" s="12"/>
      <c r="D42" s="7"/>
      <c r="E42" s="3"/>
      <c r="F42" s="113"/>
      <c r="G42" s="114"/>
      <c r="H42" s="114"/>
      <c r="I42" s="114"/>
      <c r="J42" s="115"/>
      <c r="K42" s="129"/>
      <c r="L42" s="130"/>
      <c r="M42" s="130"/>
      <c r="N42" s="130"/>
      <c r="O42" s="131"/>
    </row>
    <row r="43" ht="13.5" thickTop="1"/>
  </sheetData>
  <sheetProtection/>
  <mergeCells count="165">
    <mergeCell ref="A29:O29"/>
    <mergeCell ref="A30:O30"/>
    <mergeCell ref="A31:A33"/>
    <mergeCell ref="C31:C33"/>
    <mergeCell ref="I31:I33"/>
    <mergeCell ref="K31:K33"/>
    <mergeCell ref="N31:N33"/>
    <mergeCell ref="D31:H31"/>
    <mergeCell ref="D32:H32"/>
    <mergeCell ref="N26:O26"/>
    <mergeCell ref="A27:B27"/>
    <mergeCell ref="C27:E27"/>
    <mergeCell ref="F27:J27"/>
    <mergeCell ref="K27:L27"/>
    <mergeCell ref="N27:O27"/>
    <mergeCell ref="A26:B26"/>
    <mergeCell ref="C26:E26"/>
    <mergeCell ref="F26:J26"/>
    <mergeCell ref="K26:L26"/>
    <mergeCell ref="N24:O24"/>
    <mergeCell ref="A25:B25"/>
    <mergeCell ref="C25:E25"/>
    <mergeCell ref="F25:J25"/>
    <mergeCell ref="K25:L25"/>
    <mergeCell ref="N25:O25"/>
    <mergeCell ref="A24:B24"/>
    <mergeCell ref="C24:E24"/>
    <mergeCell ref="F24:J24"/>
    <mergeCell ref="K24:L24"/>
    <mergeCell ref="N22:O22"/>
    <mergeCell ref="A23:B23"/>
    <mergeCell ref="C23:E23"/>
    <mergeCell ref="F23:J23"/>
    <mergeCell ref="K23:L23"/>
    <mergeCell ref="N23:O23"/>
    <mergeCell ref="A22:B22"/>
    <mergeCell ref="C22:E22"/>
    <mergeCell ref="F22:J22"/>
    <mergeCell ref="K22:L22"/>
    <mergeCell ref="N20:O20"/>
    <mergeCell ref="A21:B21"/>
    <mergeCell ref="C21:E21"/>
    <mergeCell ref="F21:J21"/>
    <mergeCell ref="K21:L21"/>
    <mergeCell ref="N21:O21"/>
    <mergeCell ref="A20:B20"/>
    <mergeCell ref="C20:E20"/>
    <mergeCell ref="F20:J20"/>
    <mergeCell ref="K20:L20"/>
    <mergeCell ref="N18:O18"/>
    <mergeCell ref="A19:B19"/>
    <mergeCell ref="C19:E19"/>
    <mergeCell ref="F19:J19"/>
    <mergeCell ref="K19:L19"/>
    <mergeCell ref="N19:O19"/>
    <mergeCell ref="A18:B18"/>
    <mergeCell ref="C18:E18"/>
    <mergeCell ref="F18:J18"/>
    <mergeCell ref="K18:L18"/>
    <mergeCell ref="N16:O16"/>
    <mergeCell ref="A17:B17"/>
    <mergeCell ref="C17:E17"/>
    <mergeCell ref="F17:J17"/>
    <mergeCell ref="K17:L17"/>
    <mergeCell ref="N17:O17"/>
    <mergeCell ref="A16:B16"/>
    <mergeCell ref="C16:E16"/>
    <mergeCell ref="F16:J16"/>
    <mergeCell ref="K16:L16"/>
    <mergeCell ref="N14:O14"/>
    <mergeCell ref="A15:B15"/>
    <mergeCell ref="C15:E15"/>
    <mergeCell ref="F15:J15"/>
    <mergeCell ref="K15:L15"/>
    <mergeCell ref="N15:O15"/>
    <mergeCell ref="A14:B14"/>
    <mergeCell ref="C14:E14"/>
    <mergeCell ref="F14:J14"/>
    <mergeCell ref="K14:L14"/>
    <mergeCell ref="A13:B13"/>
    <mergeCell ref="C13:E13"/>
    <mergeCell ref="F13:J13"/>
    <mergeCell ref="K13:L13"/>
    <mergeCell ref="N13:O13"/>
    <mergeCell ref="A12:B12"/>
    <mergeCell ref="C12:E12"/>
    <mergeCell ref="F12:J12"/>
    <mergeCell ref="K12:L12"/>
    <mergeCell ref="A11:B11"/>
    <mergeCell ref="C11:E11"/>
    <mergeCell ref="F11:J11"/>
    <mergeCell ref="K11:L11"/>
    <mergeCell ref="N11:O11"/>
    <mergeCell ref="A10:B10"/>
    <mergeCell ref="C10:E10"/>
    <mergeCell ref="F10:J10"/>
    <mergeCell ref="N12:O12"/>
    <mergeCell ref="C9:E9"/>
    <mergeCell ref="F9:J9"/>
    <mergeCell ref="K9:L9"/>
    <mergeCell ref="N9:O9"/>
    <mergeCell ref="A8:B8"/>
    <mergeCell ref="C8:E8"/>
    <mergeCell ref="F8:J8"/>
    <mergeCell ref="K8:L8"/>
    <mergeCell ref="K10:L10"/>
    <mergeCell ref="N10:O10"/>
    <mergeCell ref="F5:J5"/>
    <mergeCell ref="K5:L5"/>
    <mergeCell ref="K35:L35"/>
    <mergeCell ref="K36:L36"/>
    <mergeCell ref="A28:B28"/>
    <mergeCell ref="C28:E28"/>
    <mergeCell ref="F28:J28"/>
    <mergeCell ref="K28:L28"/>
    <mergeCell ref="L31:M31"/>
    <mergeCell ref="M35:O35"/>
    <mergeCell ref="M36:O36"/>
    <mergeCell ref="N28:O28"/>
    <mergeCell ref="K6:L6"/>
    <mergeCell ref="N6:O6"/>
    <mergeCell ref="A7:B7"/>
    <mergeCell ref="C7:E7"/>
    <mergeCell ref="F7:J7"/>
    <mergeCell ref="K7:L7"/>
    <mergeCell ref="N7:O7"/>
    <mergeCell ref="F6:J6"/>
    <mergeCell ref="C6:E6"/>
    <mergeCell ref="A6:B6"/>
    <mergeCell ref="N8:O8"/>
    <mergeCell ref="A9:B9"/>
    <mergeCell ref="F41:J41"/>
    <mergeCell ref="F42:J42"/>
    <mergeCell ref="A1:F1"/>
    <mergeCell ref="C4:E4"/>
    <mergeCell ref="A4:B4"/>
    <mergeCell ref="F4:J4"/>
    <mergeCell ref="A34:O34"/>
    <mergeCell ref="K40:O40"/>
    <mergeCell ref="K41:O42"/>
    <mergeCell ref="F35:J36"/>
    <mergeCell ref="K3:O3"/>
    <mergeCell ref="K4:L4"/>
    <mergeCell ref="N4:O4"/>
    <mergeCell ref="H3:J3"/>
    <mergeCell ref="L33:M33"/>
    <mergeCell ref="L32:M32"/>
    <mergeCell ref="D33:H33"/>
    <mergeCell ref="E35:E36"/>
    <mergeCell ref="N5:O5"/>
    <mergeCell ref="H1:J2"/>
    <mergeCell ref="A2:G3"/>
    <mergeCell ref="K1:O2"/>
    <mergeCell ref="A5:B5"/>
    <mergeCell ref="C5:E5"/>
    <mergeCell ref="M37:O37"/>
    <mergeCell ref="F37:J38"/>
    <mergeCell ref="F39:J40"/>
    <mergeCell ref="E37:E38"/>
    <mergeCell ref="E39:E40"/>
    <mergeCell ref="K39:L39"/>
    <mergeCell ref="M39:O39"/>
    <mergeCell ref="M38:O38"/>
    <mergeCell ref="K38:L38"/>
    <mergeCell ref="K37:L37"/>
  </mergeCells>
  <printOptions horizontalCentered="1" verticalCentered="1"/>
  <pageMargins left="0.35433070866141736" right="0" top="0" bottom="0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zoomScale="81" zoomScaleNormal="81" zoomScalePageLayoutView="0" workbookViewId="0" topLeftCell="A19">
      <selection activeCell="H34" sqref="H34:N36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8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8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8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8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8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8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8.7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8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8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8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8.7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8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8.7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8.7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8.7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8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8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8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8.7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8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8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8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8.7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customHeight="1">
      <c r="B28" s="239" t="str">
        <f>'Seznam 1'!A31</f>
        <v>INDEX</v>
      </c>
      <c r="C28" s="36">
        <f>'Seznam 1'!B31</f>
        <v>0</v>
      </c>
      <c r="D28" s="242" t="str">
        <f>'Seznam 1'!C31</f>
        <v>ZMĚNA</v>
      </c>
      <c r="E28" s="210">
        <f>'Seznam 1'!D31</f>
        <v>0</v>
      </c>
      <c r="F28" s="211"/>
      <c r="G28" s="211"/>
      <c r="H28" s="211"/>
      <c r="I28" s="211"/>
      <c r="J28" s="211"/>
      <c r="K28" s="207" t="str">
        <f>'Seznam 1'!I31</f>
        <v>DATUM</v>
      </c>
      <c r="L28" s="39">
        <f>'Seznam 1'!J31</f>
        <v>0</v>
      </c>
      <c r="M28" s="207" t="str">
        <f>'Seznam 1'!K31</f>
        <v>JMÉNO</v>
      </c>
      <c r="N28" s="232">
        <f>'Seznam 1'!L31</f>
        <v>0</v>
      </c>
      <c r="O28" s="233"/>
      <c r="P28" s="207" t="str">
        <f>'Seznam 1'!N31</f>
        <v>PODPIS</v>
      </c>
      <c r="Q28" s="42">
        <f>'Seznam 1'!O31</f>
        <v>0</v>
      </c>
    </row>
    <row r="29" spans="2:17" ht="15.75" customHeight="1">
      <c r="B29" s="240"/>
      <c r="C29" s="37">
        <f>'Seznam 1'!B32</f>
        <v>0</v>
      </c>
      <c r="D29" s="243"/>
      <c r="E29" s="212">
        <f>'Seznam 1'!D32</f>
        <v>0</v>
      </c>
      <c r="F29" s="213"/>
      <c r="G29" s="213"/>
      <c r="H29" s="213"/>
      <c r="I29" s="213"/>
      <c r="J29" s="213"/>
      <c r="K29" s="208"/>
      <c r="L29" s="40">
        <f>'Seznam 1'!J32</f>
        <v>0</v>
      </c>
      <c r="M29" s="208"/>
      <c r="N29" s="234">
        <f>'Seznam 1'!L32</f>
        <v>0</v>
      </c>
      <c r="O29" s="235"/>
      <c r="P29" s="208"/>
      <c r="Q29" s="43">
        <f>'Seznam 1'!O32</f>
        <v>0</v>
      </c>
    </row>
    <row r="30" spans="2:18" ht="15.75" customHeight="1" thickBot="1">
      <c r="B30" s="241"/>
      <c r="C30" s="38">
        <f>'Seznam 1'!B33</f>
        <v>0</v>
      </c>
      <c r="D30" s="244"/>
      <c r="E30" s="214">
        <f>'Seznam 1'!D33</f>
        <v>0</v>
      </c>
      <c r="F30" s="215"/>
      <c r="G30" s="215"/>
      <c r="H30" s="215"/>
      <c r="I30" s="215"/>
      <c r="J30" s="215"/>
      <c r="K30" s="209"/>
      <c r="L30" s="41">
        <f>'Seznam 1'!J33</f>
        <v>0</v>
      </c>
      <c r="M30" s="209"/>
      <c r="N30" s="237">
        <f>'Seznam 1'!L33</f>
        <v>0</v>
      </c>
      <c r="O30" s="238"/>
      <c r="P30" s="209"/>
      <c r="Q30" s="44">
        <f>'Seznam 1'!O33</f>
        <v>0</v>
      </c>
      <c r="R30" s="4"/>
    </row>
    <row r="31" spans="2:17" ht="18" customHeight="1" thickBot="1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2:17" ht="18" customHeight="1">
      <c r="B32" s="190" t="s">
        <v>50</v>
      </c>
      <c r="C32" s="191"/>
      <c r="D32" s="191"/>
      <c r="E32" s="191"/>
      <c r="F32" s="194"/>
      <c r="G32" s="194"/>
      <c r="H32" s="17"/>
      <c r="I32" s="18" t="s">
        <v>51</v>
      </c>
      <c r="J32" s="194" t="str">
        <f>'Seznam 1'!M36</f>
        <v>Pluhař Martin Ing., CSc.</v>
      </c>
      <c r="K32" s="194"/>
      <c r="L32" s="194"/>
      <c r="M32" s="205"/>
      <c r="N32" s="206"/>
      <c r="O32" s="206"/>
      <c r="P32" s="201" t="s">
        <v>14</v>
      </c>
      <c r="Q32" s="202"/>
    </row>
    <row r="33" spans="2:17" ht="18" customHeight="1">
      <c r="B33" s="192" t="s">
        <v>52</v>
      </c>
      <c r="C33" s="193"/>
      <c r="D33" s="193"/>
      <c r="E33" s="193"/>
      <c r="F33" s="195" t="s">
        <v>44</v>
      </c>
      <c r="G33" s="195"/>
      <c r="H33" s="19"/>
      <c r="I33" s="20" t="s">
        <v>53</v>
      </c>
      <c r="J33" s="195"/>
      <c r="K33" s="195"/>
      <c r="L33" s="195"/>
      <c r="M33" s="236"/>
      <c r="N33" s="203"/>
      <c r="O33" s="203"/>
      <c r="P33" s="203"/>
      <c r="Q33" s="204"/>
    </row>
    <row r="34" spans="2:17" ht="15.75" customHeight="1">
      <c r="B34" s="22"/>
      <c r="C34" s="23"/>
      <c r="D34" s="23"/>
      <c r="E34" s="23"/>
      <c r="F34" s="24" t="s">
        <v>54</v>
      </c>
      <c r="G34" s="176" t="str">
        <f>'Seznam 1'!E35</f>
        <v> ZAKÁZKA:</v>
      </c>
      <c r="H34" s="184" t="str">
        <f>'Seznam 1'!F35</f>
        <v>Ostrov - rekonstrukce VZT a úpravy kuchyně odsouzených</v>
      </c>
      <c r="I34" s="185"/>
      <c r="J34" s="185"/>
      <c r="K34" s="185"/>
      <c r="L34" s="185"/>
      <c r="M34" s="185"/>
      <c r="N34" s="186"/>
      <c r="O34" s="30" t="s">
        <v>55</v>
      </c>
      <c r="P34" s="230" t="s">
        <v>56</v>
      </c>
      <c r="Q34" s="231"/>
    </row>
    <row r="35" spans="2:17" ht="15.75" customHeight="1">
      <c r="B35" s="25"/>
      <c r="C35" s="16"/>
      <c r="D35" s="16"/>
      <c r="E35" s="16"/>
      <c r="F35" s="26"/>
      <c r="G35" s="182"/>
      <c r="H35" s="187"/>
      <c r="I35" s="187"/>
      <c r="J35" s="187"/>
      <c r="K35" s="187"/>
      <c r="L35" s="187"/>
      <c r="M35" s="187"/>
      <c r="N35" s="188"/>
      <c r="O35" s="31"/>
      <c r="P35" s="196" t="s">
        <v>11</v>
      </c>
      <c r="Q35" s="197"/>
    </row>
    <row r="36" spans="2:17" ht="15.75" customHeight="1">
      <c r="B36" s="25"/>
      <c r="C36" s="16"/>
      <c r="D36" s="16"/>
      <c r="E36" s="16"/>
      <c r="F36" s="26"/>
      <c r="G36" s="182"/>
      <c r="H36" s="187"/>
      <c r="I36" s="187"/>
      <c r="J36" s="187"/>
      <c r="K36" s="187"/>
      <c r="L36" s="187"/>
      <c r="M36" s="187"/>
      <c r="N36" s="188"/>
      <c r="O36" s="32" t="s">
        <v>57</v>
      </c>
      <c r="P36" s="198"/>
      <c r="Q36" s="197"/>
    </row>
    <row r="37" spans="2:17" ht="15.75" customHeight="1">
      <c r="B37" s="25"/>
      <c r="C37" s="16"/>
      <c r="D37" s="16"/>
      <c r="E37" s="16"/>
      <c r="F37" s="26"/>
      <c r="G37" s="183" t="str">
        <f>'Seznam 1'!E37</f>
        <v> ČÁST (SO,PS):</v>
      </c>
      <c r="H37" s="189" t="s">
        <v>69</v>
      </c>
      <c r="I37" s="187"/>
      <c r="J37" s="187"/>
      <c r="K37" s="187"/>
      <c r="L37" s="187"/>
      <c r="M37" s="187"/>
      <c r="N37" s="188"/>
      <c r="O37" s="33" t="str">
        <f>'Seznam 1'!M37</f>
        <v>PST</v>
      </c>
      <c r="P37" s="198"/>
      <c r="Q37" s="197"/>
    </row>
    <row r="38" spans="2:17" ht="15.75" customHeight="1">
      <c r="B38" s="25"/>
      <c r="C38" s="16"/>
      <c r="D38" s="16"/>
      <c r="E38" s="16"/>
      <c r="F38" s="26"/>
      <c r="G38" s="183"/>
      <c r="H38" s="187"/>
      <c r="I38" s="187"/>
      <c r="J38" s="187"/>
      <c r="K38" s="187"/>
      <c r="L38" s="187"/>
      <c r="M38" s="187"/>
      <c r="N38" s="188"/>
      <c r="O38" s="34" t="s">
        <v>58</v>
      </c>
      <c r="P38" s="198"/>
      <c r="Q38" s="197"/>
    </row>
    <row r="39" spans="2:17" ht="15.75" customHeight="1">
      <c r="B39" s="25"/>
      <c r="C39" s="16"/>
      <c r="D39" s="16"/>
      <c r="E39" s="16"/>
      <c r="F39" s="26"/>
      <c r="G39" s="183"/>
      <c r="H39" s="187"/>
      <c r="I39" s="187"/>
      <c r="J39" s="187"/>
      <c r="K39" s="187"/>
      <c r="L39" s="187"/>
      <c r="M39" s="187"/>
      <c r="N39" s="188"/>
      <c r="O39" s="35" t="str">
        <f>'Seznam 1'!M35</f>
        <v>22.05.2015</v>
      </c>
      <c r="P39" s="199"/>
      <c r="Q39" s="200"/>
    </row>
    <row r="40" spans="2:17" ht="9.75" customHeight="1">
      <c r="B40" s="25"/>
      <c r="C40" s="16"/>
      <c r="D40" s="16"/>
      <c r="E40" s="16"/>
      <c r="F40" s="26"/>
      <c r="G40" s="183" t="str">
        <f>'Seznam 1'!E39</f>
        <v> OBSAH:</v>
      </c>
      <c r="H40" s="228" t="s">
        <v>13</v>
      </c>
      <c r="I40" s="187"/>
      <c r="J40" s="187"/>
      <c r="K40" s="187"/>
      <c r="L40" s="187"/>
      <c r="M40" s="187"/>
      <c r="N40" s="188"/>
      <c r="O40" s="222" t="s">
        <v>3</v>
      </c>
      <c r="P40" s="223"/>
      <c r="Q40" s="224"/>
    </row>
    <row r="41" spans="2:17" ht="19.5" customHeight="1" thickBot="1">
      <c r="B41" s="25"/>
      <c r="C41" s="16"/>
      <c r="D41" s="16"/>
      <c r="E41" s="16"/>
      <c r="F41" s="26"/>
      <c r="G41" s="221"/>
      <c r="H41" s="229"/>
      <c r="I41" s="229"/>
      <c r="J41" s="229"/>
      <c r="K41" s="229"/>
      <c r="L41" s="229"/>
      <c r="M41" s="187"/>
      <c r="N41" s="188"/>
      <c r="O41" s="225" t="str">
        <f>'Seznam 1'!M39</f>
        <v>8105-26</v>
      </c>
      <c r="P41" s="226"/>
      <c r="Q41" s="227"/>
    </row>
    <row r="42" spans="2:17" ht="9.75" customHeight="1" thickTop="1">
      <c r="B42" s="25"/>
      <c r="C42" s="16"/>
      <c r="D42" s="16"/>
      <c r="E42" s="16"/>
      <c r="F42" s="26"/>
      <c r="G42" s="176" t="str">
        <f>'Seznam 1'!E41</f>
        <v> OBJEDNATEL:</v>
      </c>
      <c r="H42" s="178" t="str">
        <f>'Seznam 1'!F41</f>
        <v>Vězeňská služba České republiky</v>
      </c>
      <c r="I42" s="178"/>
      <c r="J42" s="178"/>
      <c r="K42" s="178"/>
      <c r="L42" s="179"/>
      <c r="M42" s="216" t="str">
        <f>'Seznam 1'!K40</f>
        <v>Číslo archivní:</v>
      </c>
      <c r="N42" s="217"/>
      <c r="O42" s="217"/>
      <c r="P42" s="217"/>
      <c r="Q42" s="218"/>
    </row>
    <row r="43" spans="2:17" ht="6" customHeight="1">
      <c r="B43" s="25"/>
      <c r="C43" s="16"/>
      <c r="D43" s="16"/>
      <c r="E43" s="16"/>
      <c r="F43" s="26"/>
      <c r="G43" s="177"/>
      <c r="H43" s="180"/>
      <c r="I43" s="180"/>
      <c r="J43" s="180"/>
      <c r="K43" s="180"/>
      <c r="L43" s="181"/>
      <c r="M43" s="168" t="s">
        <v>12</v>
      </c>
      <c r="N43" s="169"/>
      <c r="O43" s="169"/>
      <c r="P43" s="169"/>
      <c r="Q43" s="170"/>
    </row>
    <row r="44" spans="2:17" ht="15.75" customHeight="1" thickBot="1">
      <c r="B44" s="27"/>
      <c r="C44" s="28"/>
      <c r="D44" s="28"/>
      <c r="E44" s="28"/>
      <c r="F44" s="29"/>
      <c r="G44" s="21">
        <f>'Seznam 1'!E42</f>
        <v>0</v>
      </c>
      <c r="H44" s="174">
        <f>'Seznam 1'!F42</f>
        <v>0</v>
      </c>
      <c r="I44" s="174"/>
      <c r="J44" s="174"/>
      <c r="K44" s="174"/>
      <c r="L44" s="175"/>
      <c r="M44" s="171"/>
      <c r="N44" s="172"/>
      <c r="O44" s="172"/>
      <c r="P44" s="172"/>
      <c r="Q44" s="173"/>
    </row>
  </sheetData>
  <sheetProtection/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zoomScale="81" zoomScaleNormal="81" zoomScalePageLayoutView="0" workbookViewId="0" topLeftCell="A19">
      <selection activeCell="H34" sqref="H34:N36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8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8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8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8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8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8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8.7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8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8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8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8.7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8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8.7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8.7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8.7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8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8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8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8.7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8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8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8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8.7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customHeight="1">
      <c r="B28" s="239" t="str">
        <f>'Seznam 1'!A31</f>
        <v>INDEX</v>
      </c>
      <c r="C28" s="36">
        <f>'Seznam 1'!B31</f>
        <v>0</v>
      </c>
      <c r="D28" s="242" t="str">
        <f>'Seznam 1'!C31</f>
        <v>ZMĚNA</v>
      </c>
      <c r="E28" s="210">
        <f>'Seznam 1'!D31</f>
        <v>0</v>
      </c>
      <c r="F28" s="211"/>
      <c r="G28" s="211"/>
      <c r="H28" s="211"/>
      <c r="I28" s="211"/>
      <c r="J28" s="211"/>
      <c r="K28" s="207" t="str">
        <f>'Seznam 1'!I31</f>
        <v>DATUM</v>
      </c>
      <c r="L28" s="39">
        <f>'Seznam 1'!J31</f>
        <v>0</v>
      </c>
      <c r="M28" s="207" t="str">
        <f>'Seznam 1'!K31</f>
        <v>JMÉNO</v>
      </c>
      <c r="N28" s="232">
        <f>'Seznam 1'!L31</f>
        <v>0</v>
      </c>
      <c r="O28" s="233"/>
      <c r="P28" s="207" t="str">
        <f>'Seznam 1'!N31</f>
        <v>PODPIS</v>
      </c>
      <c r="Q28" s="42">
        <f>'Seznam 1'!O31</f>
        <v>0</v>
      </c>
    </row>
    <row r="29" spans="2:17" ht="15.75" customHeight="1">
      <c r="B29" s="240"/>
      <c r="C29" s="37">
        <f>'Seznam 1'!B32</f>
        <v>0</v>
      </c>
      <c r="D29" s="243"/>
      <c r="E29" s="212">
        <f>'Seznam 1'!D32</f>
        <v>0</v>
      </c>
      <c r="F29" s="213"/>
      <c r="G29" s="213"/>
      <c r="H29" s="213"/>
      <c r="I29" s="213"/>
      <c r="J29" s="213"/>
      <c r="K29" s="208"/>
      <c r="L29" s="40">
        <f>'Seznam 1'!J32</f>
        <v>0</v>
      </c>
      <c r="M29" s="208"/>
      <c r="N29" s="234">
        <f>'Seznam 1'!L32</f>
        <v>0</v>
      </c>
      <c r="O29" s="235"/>
      <c r="P29" s="208"/>
      <c r="Q29" s="43">
        <f>'Seznam 1'!O32</f>
        <v>0</v>
      </c>
    </row>
    <row r="30" spans="2:18" ht="15.75" customHeight="1" thickBot="1">
      <c r="B30" s="241"/>
      <c r="C30" s="38">
        <f>'Seznam 1'!B33</f>
        <v>0</v>
      </c>
      <c r="D30" s="244"/>
      <c r="E30" s="214">
        <f>'Seznam 1'!D33</f>
        <v>0</v>
      </c>
      <c r="F30" s="215"/>
      <c r="G30" s="215"/>
      <c r="H30" s="215"/>
      <c r="I30" s="215"/>
      <c r="J30" s="215"/>
      <c r="K30" s="209"/>
      <c r="L30" s="41">
        <f>'Seznam 1'!J33</f>
        <v>0</v>
      </c>
      <c r="M30" s="209"/>
      <c r="N30" s="237">
        <f>'Seznam 1'!L33</f>
        <v>0</v>
      </c>
      <c r="O30" s="238"/>
      <c r="P30" s="209"/>
      <c r="Q30" s="44">
        <f>'Seznam 1'!O33</f>
        <v>0</v>
      </c>
      <c r="R30" s="4"/>
    </row>
    <row r="31" spans="2:17" ht="18" customHeight="1" thickBot="1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2:17" ht="18" customHeight="1">
      <c r="B32" s="190" t="s">
        <v>50</v>
      </c>
      <c r="C32" s="191"/>
      <c r="D32" s="191"/>
      <c r="E32" s="191"/>
      <c r="F32" s="194"/>
      <c r="G32" s="194"/>
      <c r="H32" s="17"/>
      <c r="I32" s="18" t="s">
        <v>51</v>
      </c>
      <c r="J32" s="194" t="str">
        <f>'Seznam 1'!M36</f>
        <v>Pluhař Martin Ing., CSc.</v>
      </c>
      <c r="K32" s="194"/>
      <c r="L32" s="194"/>
      <c r="M32" s="205"/>
      <c r="N32" s="206"/>
      <c r="O32" s="206"/>
      <c r="P32" s="201" t="s">
        <v>14</v>
      </c>
      <c r="Q32" s="202"/>
    </row>
    <row r="33" spans="2:17" ht="18" customHeight="1">
      <c r="B33" s="192" t="s">
        <v>52</v>
      </c>
      <c r="C33" s="193"/>
      <c r="D33" s="193"/>
      <c r="E33" s="193"/>
      <c r="F33" s="195" t="s">
        <v>44</v>
      </c>
      <c r="G33" s="195"/>
      <c r="H33" s="19"/>
      <c r="I33" s="20" t="s">
        <v>53</v>
      </c>
      <c r="J33" s="195"/>
      <c r="K33" s="195"/>
      <c r="L33" s="195"/>
      <c r="M33" s="236"/>
      <c r="N33" s="203"/>
      <c r="O33" s="203"/>
      <c r="P33" s="203"/>
      <c r="Q33" s="204"/>
    </row>
    <row r="34" spans="2:17" ht="15.75" customHeight="1">
      <c r="B34" s="22"/>
      <c r="C34" s="23"/>
      <c r="D34" s="23"/>
      <c r="E34" s="23"/>
      <c r="F34" s="24" t="s">
        <v>54</v>
      </c>
      <c r="G34" s="176" t="str">
        <f>'Seznam 1'!E35</f>
        <v> ZAKÁZKA:</v>
      </c>
      <c r="H34" s="184" t="str">
        <f>'Seznam 1'!F35</f>
        <v>Ostrov - rekonstrukce VZT a úpravy kuchyně odsouzených</v>
      </c>
      <c r="I34" s="185"/>
      <c r="J34" s="185"/>
      <c r="K34" s="185"/>
      <c r="L34" s="185"/>
      <c r="M34" s="185"/>
      <c r="N34" s="186"/>
      <c r="O34" s="30" t="s">
        <v>55</v>
      </c>
      <c r="P34" s="230" t="s">
        <v>56</v>
      </c>
      <c r="Q34" s="231"/>
    </row>
    <row r="35" spans="2:17" ht="15.75" customHeight="1">
      <c r="B35" s="25"/>
      <c r="C35" s="16"/>
      <c r="D35" s="16"/>
      <c r="E35" s="16"/>
      <c r="F35" s="26"/>
      <c r="G35" s="182"/>
      <c r="H35" s="187"/>
      <c r="I35" s="187"/>
      <c r="J35" s="187"/>
      <c r="K35" s="187"/>
      <c r="L35" s="187"/>
      <c r="M35" s="187"/>
      <c r="N35" s="188"/>
      <c r="O35" s="31"/>
      <c r="P35" s="196" t="s">
        <v>15</v>
      </c>
      <c r="Q35" s="197"/>
    </row>
    <row r="36" spans="2:17" ht="15.75" customHeight="1">
      <c r="B36" s="25"/>
      <c r="C36" s="16"/>
      <c r="D36" s="16"/>
      <c r="E36" s="16"/>
      <c r="F36" s="26"/>
      <c r="G36" s="182"/>
      <c r="H36" s="187"/>
      <c r="I36" s="187"/>
      <c r="J36" s="187"/>
      <c r="K36" s="187"/>
      <c r="L36" s="187"/>
      <c r="M36" s="187"/>
      <c r="N36" s="188"/>
      <c r="O36" s="32" t="s">
        <v>57</v>
      </c>
      <c r="P36" s="198"/>
      <c r="Q36" s="197"/>
    </row>
    <row r="37" spans="2:17" ht="15.75" customHeight="1">
      <c r="B37" s="25"/>
      <c r="C37" s="16"/>
      <c r="D37" s="16"/>
      <c r="E37" s="16"/>
      <c r="F37" s="26"/>
      <c r="G37" s="183" t="str">
        <f>'Seznam 1'!E37</f>
        <v> ČÁST (SO,PS):</v>
      </c>
      <c r="H37" s="189" t="s">
        <v>69</v>
      </c>
      <c r="I37" s="187"/>
      <c r="J37" s="187"/>
      <c r="K37" s="187"/>
      <c r="L37" s="187"/>
      <c r="M37" s="187"/>
      <c r="N37" s="188"/>
      <c r="O37" s="33" t="str">
        <f>'Seznam 1'!M37</f>
        <v>PST</v>
      </c>
      <c r="P37" s="198"/>
      <c r="Q37" s="197"/>
    </row>
    <row r="38" spans="2:17" ht="15.75" customHeight="1">
      <c r="B38" s="25"/>
      <c r="C38" s="16"/>
      <c r="D38" s="16"/>
      <c r="E38" s="16"/>
      <c r="F38" s="26"/>
      <c r="G38" s="183"/>
      <c r="H38" s="187"/>
      <c r="I38" s="187"/>
      <c r="J38" s="187"/>
      <c r="K38" s="187"/>
      <c r="L38" s="187"/>
      <c r="M38" s="187"/>
      <c r="N38" s="188"/>
      <c r="O38" s="34" t="s">
        <v>58</v>
      </c>
      <c r="P38" s="198"/>
      <c r="Q38" s="197"/>
    </row>
    <row r="39" spans="2:17" ht="15.75" customHeight="1">
      <c r="B39" s="25"/>
      <c r="C39" s="16"/>
      <c r="D39" s="16"/>
      <c r="E39" s="16"/>
      <c r="F39" s="26"/>
      <c r="G39" s="183"/>
      <c r="H39" s="187"/>
      <c r="I39" s="187"/>
      <c r="J39" s="187"/>
      <c r="K39" s="187"/>
      <c r="L39" s="187"/>
      <c r="M39" s="187"/>
      <c r="N39" s="188"/>
      <c r="O39" s="35" t="str">
        <f>'Seznam 1'!M35</f>
        <v>22.05.2015</v>
      </c>
      <c r="P39" s="199"/>
      <c r="Q39" s="200"/>
    </row>
    <row r="40" spans="2:17" ht="9.75" customHeight="1">
      <c r="B40" s="25"/>
      <c r="C40" s="16"/>
      <c r="D40" s="16"/>
      <c r="E40" s="16"/>
      <c r="F40" s="26"/>
      <c r="G40" s="183" t="str">
        <f>'Seznam 1'!E39</f>
        <v> OBSAH:</v>
      </c>
      <c r="H40" s="228" t="s">
        <v>17</v>
      </c>
      <c r="I40" s="187"/>
      <c r="J40" s="187"/>
      <c r="K40" s="187"/>
      <c r="L40" s="187"/>
      <c r="M40" s="187"/>
      <c r="N40" s="188"/>
      <c r="O40" s="222" t="s">
        <v>3</v>
      </c>
      <c r="P40" s="223"/>
      <c r="Q40" s="224"/>
    </row>
    <row r="41" spans="2:17" ht="19.5" customHeight="1" thickBot="1">
      <c r="B41" s="25"/>
      <c r="C41" s="16"/>
      <c r="D41" s="16"/>
      <c r="E41" s="16"/>
      <c r="F41" s="26"/>
      <c r="G41" s="221"/>
      <c r="H41" s="229"/>
      <c r="I41" s="229"/>
      <c r="J41" s="229"/>
      <c r="K41" s="229"/>
      <c r="L41" s="229"/>
      <c r="M41" s="187"/>
      <c r="N41" s="188"/>
      <c r="O41" s="225" t="str">
        <f>'Seznam 1'!M39</f>
        <v>8105-26</v>
      </c>
      <c r="P41" s="226"/>
      <c r="Q41" s="227"/>
    </row>
    <row r="42" spans="2:17" ht="9.75" customHeight="1" thickTop="1">
      <c r="B42" s="25"/>
      <c r="C42" s="16"/>
      <c r="D42" s="16"/>
      <c r="E42" s="16"/>
      <c r="F42" s="26"/>
      <c r="G42" s="176" t="str">
        <f>'Seznam 1'!E41</f>
        <v> OBJEDNATEL:</v>
      </c>
      <c r="H42" s="178" t="str">
        <f>'Seznam 1'!F41</f>
        <v>Vězeňská služba České republiky</v>
      </c>
      <c r="I42" s="178"/>
      <c r="J42" s="178"/>
      <c r="K42" s="178"/>
      <c r="L42" s="179"/>
      <c r="M42" s="216" t="str">
        <f>'Seznam 1'!K40</f>
        <v>Číslo archivní:</v>
      </c>
      <c r="N42" s="217"/>
      <c r="O42" s="217"/>
      <c r="P42" s="217"/>
      <c r="Q42" s="218"/>
    </row>
    <row r="43" spans="2:17" ht="6" customHeight="1">
      <c r="B43" s="25"/>
      <c r="C43" s="16"/>
      <c r="D43" s="16"/>
      <c r="E43" s="16"/>
      <c r="F43" s="26"/>
      <c r="G43" s="177"/>
      <c r="H43" s="180"/>
      <c r="I43" s="180"/>
      <c r="J43" s="180"/>
      <c r="K43" s="180"/>
      <c r="L43" s="181"/>
      <c r="M43" s="168" t="s">
        <v>16</v>
      </c>
      <c r="N43" s="169"/>
      <c r="O43" s="169"/>
      <c r="P43" s="169"/>
      <c r="Q43" s="170"/>
    </row>
    <row r="44" spans="2:17" ht="15.75" customHeight="1" thickBot="1">
      <c r="B44" s="27"/>
      <c r="C44" s="28"/>
      <c r="D44" s="28"/>
      <c r="E44" s="28"/>
      <c r="F44" s="29"/>
      <c r="G44" s="21">
        <f>'Seznam 1'!E42</f>
        <v>0</v>
      </c>
      <c r="H44" s="174">
        <f>'Seznam 1'!F42</f>
        <v>0</v>
      </c>
      <c r="I44" s="174"/>
      <c r="J44" s="174"/>
      <c r="K44" s="174"/>
      <c r="L44" s="175"/>
      <c r="M44" s="171"/>
      <c r="N44" s="172"/>
      <c r="O44" s="172"/>
      <c r="P44" s="172"/>
      <c r="Q44" s="173"/>
    </row>
  </sheetData>
  <sheetProtection/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tabSelected="1" zoomScale="81" zoomScaleNormal="81" zoomScalePageLayoutView="0" workbookViewId="0" topLeftCell="A19">
      <selection activeCell="G34" sqref="G34:G36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8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8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8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8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8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8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8.7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8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8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8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8.7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8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8.7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8.7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8.7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8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8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8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8.7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8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8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8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8.7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customHeight="1">
      <c r="B28" s="239" t="str">
        <f>'Seznam 1'!A31</f>
        <v>INDEX</v>
      </c>
      <c r="C28" s="36">
        <f>'Seznam 1'!B31</f>
        <v>0</v>
      </c>
      <c r="D28" s="242" t="str">
        <f>'Seznam 1'!C31</f>
        <v>ZMĚNA</v>
      </c>
      <c r="E28" s="210">
        <f>'Seznam 1'!D31</f>
        <v>0</v>
      </c>
      <c r="F28" s="211"/>
      <c r="G28" s="211"/>
      <c r="H28" s="211"/>
      <c r="I28" s="211"/>
      <c r="J28" s="211"/>
      <c r="K28" s="207" t="str">
        <f>'Seznam 1'!I31</f>
        <v>DATUM</v>
      </c>
      <c r="L28" s="39">
        <f>'Seznam 1'!J31</f>
        <v>0</v>
      </c>
      <c r="M28" s="207" t="str">
        <f>'Seznam 1'!K31</f>
        <v>JMÉNO</v>
      </c>
      <c r="N28" s="232">
        <f>'Seznam 1'!L31</f>
        <v>0</v>
      </c>
      <c r="O28" s="233"/>
      <c r="P28" s="207" t="str">
        <f>'Seznam 1'!N31</f>
        <v>PODPIS</v>
      </c>
      <c r="Q28" s="42">
        <f>'Seznam 1'!O31</f>
        <v>0</v>
      </c>
    </row>
    <row r="29" spans="2:17" ht="15.75" customHeight="1">
      <c r="B29" s="240"/>
      <c r="C29" s="37">
        <f>'Seznam 1'!B32</f>
        <v>0</v>
      </c>
      <c r="D29" s="243"/>
      <c r="E29" s="212">
        <f>'Seznam 1'!D32</f>
        <v>0</v>
      </c>
      <c r="F29" s="213"/>
      <c r="G29" s="213"/>
      <c r="H29" s="213"/>
      <c r="I29" s="213"/>
      <c r="J29" s="213"/>
      <c r="K29" s="208"/>
      <c r="L29" s="40">
        <f>'Seznam 1'!J32</f>
        <v>0</v>
      </c>
      <c r="M29" s="208"/>
      <c r="N29" s="234">
        <f>'Seznam 1'!L32</f>
        <v>0</v>
      </c>
      <c r="O29" s="235"/>
      <c r="P29" s="208"/>
      <c r="Q29" s="43">
        <f>'Seznam 1'!O32</f>
        <v>0</v>
      </c>
    </row>
    <row r="30" spans="2:18" ht="15.75" customHeight="1" thickBot="1">
      <c r="B30" s="241"/>
      <c r="C30" s="38">
        <f>'Seznam 1'!B33</f>
        <v>0</v>
      </c>
      <c r="D30" s="244"/>
      <c r="E30" s="214">
        <f>'Seznam 1'!D33</f>
        <v>0</v>
      </c>
      <c r="F30" s="215"/>
      <c r="G30" s="215"/>
      <c r="H30" s="215"/>
      <c r="I30" s="215"/>
      <c r="J30" s="215"/>
      <c r="K30" s="209"/>
      <c r="L30" s="41">
        <f>'Seznam 1'!J33</f>
        <v>0</v>
      </c>
      <c r="M30" s="209"/>
      <c r="N30" s="237">
        <f>'Seznam 1'!L33</f>
        <v>0</v>
      </c>
      <c r="O30" s="238"/>
      <c r="P30" s="209"/>
      <c r="Q30" s="44">
        <f>'Seznam 1'!O33</f>
        <v>0</v>
      </c>
      <c r="R30" s="4"/>
    </row>
    <row r="31" spans="2:17" ht="18" customHeight="1" thickBot="1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2:17" ht="18" customHeight="1">
      <c r="B32" s="190" t="s">
        <v>50</v>
      </c>
      <c r="C32" s="191"/>
      <c r="D32" s="191"/>
      <c r="E32" s="191"/>
      <c r="F32" s="194"/>
      <c r="G32" s="194"/>
      <c r="H32" s="17"/>
      <c r="I32" s="18" t="s">
        <v>51</v>
      </c>
      <c r="J32" s="194" t="str">
        <f>'Seznam 1'!M36</f>
        <v>Pluhař Martin Ing., CSc.</v>
      </c>
      <c r="K32" s="194"/>
      <c r="L32" s="194"/>
      <c r="M32" s="205"/>
      <c r="N32" s="206"/>
      <c r="O32" s="206"/>
      <c r="P32" s="201" t="s">
        <v>14</v>
      </c>
      <c r="Q32" s="202"/>
    </row>
    <row r="33" spans="2:17" ht="18" customHeight="1">
      <c r="B33" s="192" t="s">
        <v>52</v>
      </c>
      <c r="C33" s="193"/>
      <c r="D33" s="193"/>
      <c r="E33" s="193"/>
      <c r="F33" s="195" t="s">
        <v>70</v>
      </c>
      <c r="G33" s="195"/>
      <c r="H33" s="19"/>
      <c r="I33" s="20" t="s">
        <v>53</v>
      </c>
      <c r="J33" s="195"/>
      <c r="K33" s="195"/>
      <c r="L33" s="195"/>
      <c r="M33" s="236"/>
      <c r="N33" s="203"/>
      <c r="O33" s="203"/>
      <c r="P33" s="203"/>
      <c r="Q33" s="204"/>
    </row>
    <row r="34" spans="2:17" ht="15.75" customHeight="1">
      <c r="B34" s="22"/>
      <c r="C34" s="23"/>
      <c r="D34" s="23"/>
      <c r="E34" s="23"/>
      <c r="F34" s="24" t="s">
        <v>54</v>
      </c>
      <c r="G34" s="176" t="str">
        <f>'Seznam 1'!E35</f>
        <v> ZAKÁZKA:</v>
      </c>
      <c r="H34" s="184" t="str">
        <f>'Seznam 1'!F35</f>
        <v>Ostrov - rekonstrukce VZT a úpravy kuchyně odsouzených</v>
      </c>
      <c r="I34" s="185"/>
      <c r="J34" s="185"/>
      <c r="K34" s="185"/>
      <c r="L34" s="185"/>
      <c r="M34" s="185"/>
      <c r="N34" s="186"/>
      <c r="O34" s="30" t="s">
        <v>55</v>
      </c>
      <c r="P34" s="230" t="s">
        <v>56</v>
      </c>
      <c r="Q34" s="231"/>
    </row>
    <row r="35" spans="2:17" ht="15.75" customHeight="1">
      <c r="B35" s="25"/>
      <c r="C35" s="16"/>
      <c r="D35" s="16"/>
      <c r="E35" s="16"/>
      <c r="F35" s="26"/>
      <c r="G35" s="182"/>
      <c r="H35" s="187"/>
      <c r="I35" s="187"/>
      <c r="J35" s="187"/>
      <c r="K35" s="187"/>
      <c r="L35" s="187"/>
      <c r="M35" s="187"/>
      <c r="N35" s="188"/>
      <c r="O35" s="31"/>
      <c r="P35" s="196" t="s">
        <v>18</v>
      </c>
      <c r="Q35" s="197"/>
    </row>
    <row r="36" spans="2:17" ht="15.75" customHeight="1">
      <c r="B36" s="25"/>
      <c r="C36" s="16"/>
      <c r="D36" s="16"/>
      <c r="E36" s="16"/>
      <c r="F36" s="26"/>
      <c r="G36" s="182"/>
      <c r="H36" s="187"/>
      <c r="I36" s="187"/>
      <c r="J36" s="187"/>
      <c r="K36" s="187"/>
      <c r="L36" s="187"/>
      <c r="M36" s="187"/>
      <c r="N36" s="188"/>
      <c r="O36" s="32" t="s">
        <v>57</v>
      </c>
      <c r="P36" s="198"/>
      <c r="Q36" s="197"/>
    </row>
    <row r="37" spans="2:17" ht="15.75" customHeight="1">
      <c r="B37" s="25"/>
      <c r="C37" s="16"/>
      <c r="D37" s="16"/>
      <c r="E37" s="16"/>
      <c r="F37" s="26"/>
      <c r="G37" s="183" t="str">
        <f>'Seznam 1'!E37</f>
        <v> ČÁST (SO,PS):</v>
      </c>
      <c r="H37" s="189" t="s">
        <v>69</v>
      </c>
      <c r="I37" s="187"/>
      <c r="J37" s="187"/>
      <c r="K37" s="187"/>
      <c r="L37" s="187"/>
      <c r="M37" s="187"/>
      <c r="N37" s="188"/>
      <c r="O37" s="33" t="str">
        <f>'Seznam 1'!M37</f>
        <v>PST</v>
      </c>
      <c r="P37" s="198"/>
      <c r="Q37" s="197"/>
    </row>
    <row r="38" spans="2:17" ht="15.75" customHeight="1">
      <c r="B38" s="25"/>
      <c r="C38" s="16"/>
      <c r="D38" s="16"/>
      <c r="E38" s="16"/>
      <c r="F38" s="26"/>
      <c r="G38" s="183"/>
      <c r="H38" s="187"/>
      <c r="I38" s="187"/>
      <c r="J38" s="187"/>
      <c r="K38" s="187"/>
      <c r="L38" s="187"/>
      <c r="M38" s="187"/>
      <c r="N38" s="188"/>
      <c r="O38" s="34" t="s">
        <v>58</v>
      </c>
      <c r="P38" s="198"/>
      <c r="Q38" s="197"/>
    </row>
    <row r="39" spans="2:17" ht="15.75" customHeight="1">
      <c r="B39" s="25"/>
      <c r="C39" s="16"/>
      <c r="D39" s="16"/>
      <c r="E39" s="16"/>
      <c r="F39" s="26"/>
      <c r="G39" s="183"/>
      <c r="H39" s="187"/>
      <c r="I39" s="187"/>
      <c r="J39" s="187"/>
      <c r="K39" s="187"/>
      <c r="L39" s="187"/>
      <c r="M39" s="187"/>
      <c r="N39" s="188"/>
      <c r="O39" s="35" t="str">
        <f>'Seznam 1'!M35</f>
        <v>22.05.2015</v>
      </c>
      <c r="P39" s="199"/>
      <c r="Q39" s="200"/>
    </row>
    <row r="40" spans="2:17" ht="9.75" customHeight="1">
      <c r="B40" s="25"/>
      <c r="C40" s="16"/>
      <c r="D40" s="16"/>
      <c r="E40" s="16"/>
      <c r="F40" s="26"/>
      <c r="G40" s="183" t="str">
        <f>'Seznam 1'!E39</f>
        <v> OBSAH:</v>
      </c>
      <c r="H40" s="228" t="s">
        <v>20</v>
      </c>
      <c r="I40" s="187"/>
      <c r="J40" s="187"/>
      <c r="K40" s="187"/>
      <c r="L40" s="187"/>
      <c r="M40" s="187"/>
      <c r="N40" s="188"/>
      <c r="O40" s="222" t="s">
        <v>3</v>
      </c>
      <c r="P40" s="223"/>
      <c r="Q40" s="224"/>
    </row>
    <row r="41" spans="2:17" ht="19.5" customHeight="1" thickBot="1">
      <c r="B41" s="25"/>
      <c r="C41" s="16"/>
      <c r="D41" s="16"/>
      <c r="E41" s="16"/>
      <c r="F41" s="26"/>
      <c r="G41" s="221"/>
      <c r="H41" s="229"/>
      <c r="I41" s="229"/>
      <c r="J41" s="229"/>
      <c r="K41" s="229"/>
      <c r="L41" s="229"/>
      <c r="M41" s="187"/>
      <c r="N41" s="188"/>
      <c r="O41" s="225" t="str">
        <f>'Seznam 1'!M39</f>
        <v>8105-26</v>
      </c>
      <c r="P41" s="226"/>
      <c r="Q41" s="227"/>
    </row>
    <row r="42" spans="2:17" ht="9.75" customHeight="1" thickTop="1">
      <c r="B42" s="25"/>
      <c r="C42" s="16"/>
      <c r="D42" s="16"/>
      <c r="E42" s="16"/>
      <c r="F42" s="26"/>
      <c r="G42" s="176" t="str">
        <f>'Seznam 1'!E41</f>
        <v> OBJEDNATEL:</v>
      </c>
      <c r="H42" s="178" t="str">
        <f>'Seznam 1'!F41</f>
        <v>Vězeňská služba České republiky</v>
      </c>
      <c r="I42" s="178"/>
      <c r="J42" s="178"/>
      <c r="K42" s="178"/>
      <c r="L42" s="179"/>
      <c r="M42" s="216" t="str">
        <f>'Seznam 1'!K40</f>
        <v>Číslo archivní:</v>
      </c>
      <c r="N42" s="217"/>
      <c r="O42" s="217"/>
      <c r="P42" s="217"/>
      <c r="Q42" s="218"/>
    </row>
    <row r="43" spans="2:17" ht="6" customHeight="1">
      <c r="B43" s="25"/>
      <c r="C43" s="16"/>
      <c r="D43" s="16"/>
      <c r="E43" s="16"/>
      <c r="F43" s="26"/>
      <c r="G43" s="177"/>
      <c r="H43" s="180"/>
      <c r="I43" s="180"/>
      <c r="J43" s="180"/>
      <c r="K43" s="180"/>
      <c r="L43" s="181"/>
      <c r="M43" s="168" t="s">
        <v>19</v>
      </c>
      <c r="N43" s="169"/>
      <c r="O43" s="169"/>
      <c r="P43" s="169"/>
      <c r="Q43" s="170"/>
    </row>
    <row r="44" spans="2:17" ht="15.75" customHeight="1" thickBot="1">
      <c r="B44" s="27"/>
      <c r="C44" s="28"/>
      <c r="D44" s="28"/>
      <c r="E44" s="28"/>
      <c r="F44" s="29"/>
      <c r="G44" s="21">
        <f>'Seznam 1'!E42</f>
        <v>0</v>
      </c>
      <c r="H44" s="174">
        <f>'Seznam 1'!F42</f>
        <v>0</v>
      </c>
      <c r="I44" s="174"/>
      <c r="J44" s="174"/>
      <c r="K44" s="174"/>
      <c r="L44" s="175"/>
      <c r="M44" s="171"/>
      <c r="N44" s="172"/>
      <c r="O44" s="172"/>
      <c r="P44" s="172"/>
      <c r="Q44" s="173"/>
    </row>
  </sheetData>
  <sheetProtection/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zoomScale="81" zoomScaleNormal="81" zoomScalePageLayoutView="0" workbookViewId="0" topLeftCell="A19">
      <selection activeCell="H34" sqref="H34:N36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8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8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8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8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8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8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8.7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8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8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8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8.7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8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8.7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8.7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8.7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8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8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8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8.7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8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8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8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8.7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customHeight="1">
      <c r="B28" s="239" t="str">
        <f>'Seznam 1'!A31</f>
        <v>INDEX</v>
      </c>
      <c r="C28" s="36">
        <f>'Seznam 1'!B31</f>
        <v>0</v>
      </c>
      <c r="D28" s="242" t="str">
        <f>'Seznam 1'!C31</f>
        <v>ZMĚNA</v>
      </c>
      <c r="E28" s="210">
        <f>'Seznam 1'!D31</f>
        <v>0</v>
      </c>
      <c r="F28" s="211"/>
      <c r="G28" s="211"/>
      <c r="H28" s="211"/>
      <c r="I28" s="211"/>
      <c r="J28" s="211"/>
      <c r="K28" s="207" t="str">
        <f>'Seznam 1'!I31</f>
        <v>DATUM</v>
      </c>
      <c r="L28" s="39">
        <f>'Seznam 1'!J31</f>
        <v>0</v>
      </c>
      <c r="M28" s="207" t="str">
        <f>'Seznam 1'!K31</f>
        <v>JMÉNO</v>
      </c>
      <c r="N28" s="232">
        <f>'Seznam 1'!L31</f>
        <v>0</v>
      </c>
      <c r="O28" s="233"/>
      <c r="P28" s="207" t="str">
        <f>'Seznam 1'!N31</f>
        <v>PODPIS</v>
      </c>
      <c r="Q28" s="42">
        <f>'Seznam 1'!O31</f>
        <v>0</v>
      </c>
    </row>
    <row r="29" spans="2:17" ht="15.75" customHeight="1">
      <c r="B29" s="240"/>
      <c r="C29" s="37">
        <f>'Seznam 1'!B32</f>
        <v>0</v>
      </c>
      <c r="D29" s="243"/>
      <c r="E29" s="212">
        <f>'Seznam 1'!D32</f>
        <v>0</v>
      </c>
      <c r="F29" s="213"/>
      <c r="G29" s="213"/>
      <c r="H29" s="213"/>
      <c r="I29" s="213"/>
      <c r="J29" s="213"/>
      <c r="K29" s="208"/>
      <c r="L29" s="40">
        <f>'Seznam 1'!J32</f>
        <v>0</v>
      </c>
      <c r="M29" s="208"/>
      <c r="N29" s="234">
        <f>'Seznam 1'!L32</f>
        <v>0</v>
      </c>
      <c r="O29" s="235"/>
      <c r="P29" s="208"/>
      <c r="Q29" s="43">
        <f>'Seznam 1'!O32</f>
        <v>0</v>
      </c>
    </row>
    <row r="30" spans="2:18" ht="15.75" customHeight="1" thickBot="1">
      <c r="B30" s="241"/>
      <c r="C30" s="38">
        <f>'Seznam 1'!B33</f>
        <v>0</v>
      </c>
      <c r="D30" s="244"/>
      <c r="E30" s="214">
        <f>'Seznam 1'!D33</f>
        <v>0</v>
      </c>
      <c r="F30" s="215"/>
      <c r="G30" s="215"/>
      <c r="H30" s="215"/>
      <c r="I30" s="215"/>
      <c r="J30" s="215"/>
      <c r="K30" s="209"/>
      <c r="L30" s="41">
        <f>'Seznam 1'!J33</f>
        <v>0</v>
      </c>
      <c r="M30" s="209"/>
      <c r="N30" s="237">
        <f>'Seznam 1'!L33</f>
        <v>0</v>
      </c>
      <c r="O30" s="238"/>
      <c r="P30" s="209"/>
      <c r="Q30" s="44">
        <f>'Seznam 1'!O33</f>
        <v>0</v>
      </c>
      <c r="R30" s="4"/>
    </row>
    <row r="31" spans="2:17" ht="18" customHeight="1" thickBot="1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2:17" ht="18" customHeight="1">
      <c r="B32" s="190" t="s">
        <v>50</v>
      </c>
      <c r="C32" s="191"/>
      <c r="D32" s="191"/>
      <c r="E32" s="191"/>
      <c r="F32" s="194"/>
      <c r="G32" s="194"/>
      <c r="H32" s="17"/>
      <c r="I32" s="18" t="s">
        <v>51</v>
      </c>
      <c r="J32" s="194" t="str">
        <f>'Seznam 1'!M36</f>
        <v>Pluhař Martin Ing., CSc.</v>
      </c>
      <c r="K32" s="194"/>
      <c r="L32" s="194"/>
      <c r="M32" s="205"/>
      <c r="N32" s="206"/>
      <c r="O32" s="206"/>
      <c r="P32" s="201" t="s">
        <v>14</v>
      </c>
      <c r="Q32" s="202"/>
    </row>
    <row r="33" spans="2:17" ht="18" customHeight="1">
      <c r="B33" s="192" t="s">
        <v>52</v>
      </c>
      <c r="C33" s="193"/>
      <c r="D33" s="193"/>
      <c r="E33" s="193"/>
      <c r="F33" s="195" t="s">
        <v>59</v>
      </c>
      <c r="G33" s="195"/>
      <c r="H33" s="19"/>
      <c r="I33" s="20" t="s">
        <v>53</v>
      </c>
      <c r="J33" s="195"/>
      <c r="K33" s="195"/>
      <c r="L33" s="195"/>
      <c r="M33" s="236"/>
      <c r="N33" s="203"/>
      <c r="O33" s="203"/>
      <c r="P33" s="203"/>
      <c r="Q33" s="204"/>
    </row>
    <row r="34" spans="2:17" ht="15.75" customHeight="1">
      <c r="B34" s="22"/>
      <c r="C34" s="23"/>
      <c r="D34" s="23"/>
      <c r="E34" s="23"/>
      <c r="F34" s="24" t="s">
        <v>54</v>
      </c>
      <c r="G34" s="176" t="str">
        <f>'Seznam 1'!E35</f>
        <v> ZAKÁZKA:</v>
      </c>
      <c r="H34" s="184" t="str">
        <f>'Seznam 1'!F35</f>
        <v>Ostrov - rekonstrukce VZT a úpravy kuchyně odsouzených</v>
      </c>
      <c r="I34" s="185"/>
      <c r="J34" s="185"/>
      <c r="K34" s="185"/>
      <c r="L34" s="185"/>
      <c r="M34" s="185"/>
      <c r="N34" s="186"/>
      <c r="O34" s="30" t="s">
        <v>55</v>
      </c>
      <c r="P34" s="230" t="s">
        <v>56</v>
      </c>
      <c r="Q34" s="231"/>
    </row>
    <row r="35" spans="2:17" ht="15.75" customHeight="1">
      <c r="B35" s="25"/>
      <c r="C35" s="16"/>
      <c r="D35" s="16"/>
      <c r="E35" s="16"/>
      <c r="F35" s="26"/>
      <c r="G35" s="182"/>
      <c r="H35" s="187"/>
      <c r="I35" s="187"/>
      <c r="J35" s="187"/>
      <c r="K35" s="187"/>
      <c r="L35" s="187"/>
      <c r="M35" s="187"/>
      <c r="N35" s="188"/>
      <c r="O35" s="31"/>
      <c r="P35" s="196" t="s">
        <v>21</v>
      </c>
      <c r="Q35" s="197"/>
    </row>
    <row r="36" spans="2:17" ht="15.75" customHeight="1">
      <c r="B36" s="25"/>
      <c r="C36" s="16"/>
      <c r="D36" s="16"/>
      <c r="E36" s="16"/>
      <c r="F36" s="26"/>
      <c r="G36" s="182"/>
      <c r="H36" s="187"/>
      <c r="I36" s="187"/>
      <c r="J36" s="187"/>
      <c r="K36" s="187"/>
      <c r="L36" s="187"/>
      <c r="M36" s="187"/>
      <c r="N36" s="188"/>
      <c r="O36" s="32" t="s">
        <v>57</v>
      </c>
      <c r="P36" s="198"/>
      <c r="Q36" s="197"/>
    </row>
    <row r="37" spans="2:17" ht="15.75" customHeight="1">
      <c r="B37" s="25"/>
      <c r="C37" s="16"/>
      <c r="D37" s="16"/>
      <c r="E37" s="16"/>
      <c r="F37" s="26"/>
      <c r="G37" s="183" t="str">
        <f>'Seznam 1'!E37</f>
        <v> ČÁST (SO,PS):</v>
      </c>
      <c r="H37" s="189" t="s">
        <v>69</v>
      </c>
      <c r="I37" s="187"/>
      <c r="J37" s="187"/>
      <c r="K37" s="187"/>
      <c r="L37" s="187"/>
      <c r="M37" s="187"/>
      <c r="N37" s="188"/>
      <c r="O37" s="33" t="str">
        <f>'Seznam 1'!M37</f>
        <v>PST</v>
      </c>
      <c r="P37" s="198"/>
      <c r="Q37" s="197"/>
    </row>
    <row r="38" spans="2:17" ht="15.75" customHeight="1">
      <c r="B38" s="25"/>
      <c r="C38" s="16"/>
      <c r="D38" s="16"/>
      <c r="E38" s="16"/>
      <c r="F38" s="26"/>
      <c r="G38" s="183"/>
      <c r="H38" s="187"/>
      <c r="I38" s="187"/>
      <c r="J38" s="187"/>
      <c r="K38" s="187"/>
      <c r="L38" s="187"/>
      <c r="M38" s="187"/>
      <c r="N38" s="188"/>
      <c r="O38" s="34" t="s">
        <v>58</v>
      </c>
      <c r="P38" s="198"/>
      <c r="Q38" s="197"/>
    </row>
    <row r="39" spans="2:17" ht="15.75" customHeight="1">
      <c r="B39" s="25"/>
      <c r="C39" s="16"/>
      <c r="D39" s="16"/>
      <c r="E39" s="16"/>
      <c r="F39" s="26"/>
      <c r="G39" s="183"/>
      <c r="H39" s="187"/>
      <c r="I39" s="187"/>
      <c r="J39" s="187"/>
      <c r="K39" s="187"/>
      <c r="L39" s="187"/>
      <c r="M39" s="187"/>
      <c r="N39" s="188"/>
      <c r="O39" s="35" t="str">
        <f>'Seznam 1'!M35</f>
        <v>22.05.2015</v>
      </c>
      <c r="P39" s="199"/>
      <c r="Q39" s="200"/>
    </row>
    <row r="40" spans="2:17" ht="9.75" customHeight="1">
      <c r="B40" s="25"/>
      <c r="C40" s="16"/>
      <c r="D40" s="16"/>
      <c r="E40" s="16"/>
      <c r="F40" s="26"/>
      <c r="G40" s="183" t="str">
        <f>'Seznam 1'!E39</f>
        <v> OBSAH:</v>
      </c>
      <c r="H40" s="228" t="s">
        <v>23</v>
      </c>
      <c r="I40" s="187"/>
      <c r="J40" s="187"/>
      <c r="K40" s="187"/>
      <c r="L40" s="187"/>
      <c r="M40" s="187"/>
      <c r="N40" s="188"/>
      <c r="O40" s="222" t="s">
        <v>3</v>
      </c>
      <c r="P40" s="223"/>
      <c r="Q40" s="224"/>
    </row>
    <row r="41" spans="2:17" ht="19.5" customHeight="1" thickBot="1">
      <c r="B41" s="25"/>
      <c r="C41" s="16"/>
      <c r="D41" s="16"/>
      <c r="E41" s="16"/>
      <c r="F41" s="26"/>
      <c r="G41" s="221"/>
      <c r="H41" s="229"/>
      <c r="I41" s="229"/>
      <c r="J41" s="229"/>
      <c r="K41" s="229"/>
      <c r="L41" s="229"/>
      <c r="M41" s="187"/>
      <c r="N41" s="188"/>
      <c r="O41" s="225" t="str">
        <f>'Seznam 1'!M39</f>
        <v>8105-26</v>
      </c>
      <c r="P41" s="226"/>
      <c r="Q41" s="227"/>
    </row>
    <row r="42" spans="2:17" ht="9.75" customHeight="1" thickTop="1">
      <c r="B42" s="25"/>
      <c r="C42" s="16"/>
      <c r="D42" s="16"/>
      <c r="E42" s="16"/>
      <c r="F42" s="26"/>
      <c r="G42" s="176" t="str">
        <f>'Seznam 1'!E41</f>
        <v> OBJEDNATEL:</v>
      </c>
      <c r="H42" s="178" t="str">
        <f>'Seznam 1'!F41</f>
        <v>Vězeňská služba České republiky</v>
      </c>
      <c r="I42" s="178"/>
      <c r="J42" s="178"/>
      <c r="K42" s="178"/>
      <c r="L42" s="179"/>
      <c r="M42" s="216" t="str">
        <f>'Seznam 1'!K40</f>
        <v>Číslo archivní:</v>
      </c>
      <c r="N42" s="217"/>
      <c r="O42" s="217"/>
      <c r="P42" s="217"/>
      <c r="Q42" s="218"/>
    </row>
    <row r="43" spans="2:17" ht="6" customHeight="1">
      <c r="B43" s="25"/>
      <c r="C43" s="16"/>
      <c r="D43" s="16"/>
      <c r="E43" s="16"/>
      <c r="F43" s="26"/>
      <c r="G43" s="177"/>
      <c r="H43" s="180"/>
      <c r="I43" s="180"/>
      <c r="J43" s="180"/>
      <c r="K43" s="180"/>
      <c r="L43" s="181"/>
      <c r="M43" s="168" t="s">
        <v>22</v>
      </c>
      <c r="N43" s="169"/>
      <c r="O43" s="169"/>
      <c r="P43" s="169"/>
      <c r="Q43" s="170"/>
    </row>
    <row r="44" spans="2:17" ht="15.75" customHeight="1" thickBot="1">
      <c r="B44" s="27"/>
      <c r="C44" s="28"/>
      <c r="D44" s="28"/>
      <c r="E44" s="28"/>
      <c r="F44" s="29"/>
      <c r="G44" s="21">
        <f>'Seznam 1'!E42</f>
        <v>0</v>
      </c>
      <c r="H44" s="174">
        <f>'Seznam 1'!F42</f>
        <v>0</v>
      </c>
      <c r="I44" s="174"/>
      <c r="J44" s="174"/>
      <c r="K44" s="174"/>
      <c r="L44" s="175"/>
      <c r="M44" s="171"/>
      <c r="N44" s="172"/>
      <c r="O44" s="172"/>
      <c r="P44" s="172"/>
      <c r="Q44" s="173"/>
    </row>
  </sheetData>
  <sheetProtection/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zoomScale="81" zoomScaleNormal="81" zoomScalePageLayoutView="0" workbookViewId="0" topLeftCell="A19">
      <selection activeCell="H34" sqref="H34:N36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8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8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8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8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8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8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8.7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8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8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8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8.7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8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8.7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8.7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8.7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8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8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8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8.7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8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8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8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8.7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customHeight="1">
      <c r="B28" s="239" t="str">
        <f>'Seznam 1'!A31</f>
        <v>INDEX</v>
      </c>
      <c r="C28" s="36">
        <f>'Seznam 1'!B31</f>
        <v>0</v>
      </c>
      <c r="D28" s="242" t="str">
        <f>'Seznam 1'!C31</f>
        <v>ZMĚNA</v>
      </c>
      <c r="E28" s="210">
        <f>'Seznam 1'!D31</f>
        <v>0</v>
      </c>
      <c r="F28" s="211"/>
      <c r="G28" s="211"/>
      <c r="H28" s="211"/>
      <c r="I28" s="211"/>
      <c r="J28" s="211"/>
      <c r="K28" s="207" t="str">
        <f>'Seznam 1'!I31</f>
        <v>DATUM</v>
      </c>
      <c r="L28" s="39">
        <f>'Seznam 1'!J31</f>
        <v>0</v>
      </c>
      <c r="M28" s="207" t="str">
        <f>'Seznam 1'!K31</f>
        <v>JMÉNO</v>
      </c>
      <c r="N28" s="232">
        <f>'Seznam 1'!L31</f>
        <v>0</v>
      </c>
      <c r="O28" s="233"/>
      <c r="P28" s="207" t="str">
        <f>'Seznam 1'!N31</f>
        <v>PODPIS</v>
      </c>
      <c r="Q28" s="42">
        <f>'Seznam 1'!O31</f>
        <v>0</v>
      </c>
    </row>
    <row r="29" spans="2:17" ht="15.75" customHeight="1">
      <c r="B29" s="240"/>
      <c r="C29" s="37">
        <f>'Seznam 1'!B32</f>
        <v>0</v>
      </c>
      <c r="D29" s="243"/>
      <c r="E29" s="212">
        <f>'Seznam 1'!D32</f>
        <v>0</v>
      </c>
      <c r="F29" s="213"/>
      <c r="G29" s="213"/>
      <c r="H29" s="213"/>
      <c r="I29" s="213"/>
      <c r="J29" s="213"/>
      <c r="K29" s="208"/>
      <c r="L29" s="40">
        <f>'Seznam 1'!J32</f>
        <v>0</v>
      </c>
      <c r="M29" s="208"/>
      <c r="N29" s="234">
        <f>'Seznam 1'!L32</f>
        <v>0</v>
      </c>
      <c r="O29" s="235"/>
      <c r="P29" s="208"/>
      <c r="Q29" s="43">
        <f>'Seznam 1'!O32</f>
        <v>0</v>
      </c>
    </row>
    <row r="30" spans="2:18" ht="15.75" customHeight="1" thickBot="1">
      <c r="B30" s="241"/>
      <c r="C30" s="38">
        <f>'Seznam 1'!B33</f>
        <v>0</v>
      </c>
      <c r="D30" s="244"/>
      <c r="E30" s="214">
        <f>'Seznam 1'!D33</f>
        <v>0</v>
      </c>
      <c r="F30" s="215"/>
      <c r="G30" s="215"/>
      <c r="H30" s="215"/>
      <c r="I30" s="215"/>
      <c r="J30" s="215"/>
      <c r="K30" s="209"/>
      <c r="L30" s="41">
        <f>'Seznam 1'!J33</f>
        <v>0</v>
      </c>
      <c r="M30" s="209"/>
      <c r="N30" s="237">
        <f>'Seznam 1'!L33</f>
        <v>0</v>
      </c>
      <c r="O30" s="238"/>
      <c r="P30" s="209"/>
      <c r="Q30" s="44">
        <f>'Seznam 1'!O33</f>
        <v>0</v>
      </c>
      <c r="R30" s="4"/>
    </row>
    <row r="31" spans="2:17" ht="18" customHeight="1" thickBot="1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2:17" ht="18" customHeight="1">
      <c r="B32" s="190" t="s">
        <v>50</v>
      </c>
      <c r="C32" s="191"/>
      <c r="D32" s="191"/>
      <c r="E32" s="191"/>
      <c r="F32" s="194"/>
      <c r="G32" s="194"/>
      <c r="H32" s="17"/>
      <c r="I32" s="18" t="s">
        <v>51</v>
      </c>
      <c r="J32" s="194" t="str">
        <f>'Seznam 1'!M36</f>
        <v>Pluhař Martin Ing., CSc.</v>
      </c>
      <c r="K32" s="194"/>
      <c r="L32" s="194"/>
      <c r="M32" s="205"/>
      <c r="N32" s="206"/>
      <c r="O32" s="206"/>
      <c r="P32" s="201" t="s">
        <v>14</v>
      </c>
      <c r="Q32" s="202"/>
    </row>
    <row r="33" spans="2:17" ht="18" customHeight="1">
      <c r="B33" s="192" t="s">
        <v>52</v>
      </c>
      <c r="C33" s="193"/>
      <c r="D33" s="193"/>
      <c r="E33" s="193"/>
      <c r="F33" s="195" t="s">
        <v>38</v>
      </c>
      <c r="G33" s="195"/>
      <c r="H33" s="19"/>
      <c r="I33" s="20" t="s">
        <v>53</v>
      </c>
      <c r="J33" s="195"/>
      <c r="K33" s="195"/>
      <c r="L33" s="195"/>
      <c r="M33" s="236"/>
      <c r="N33" s="203"/>
      <c r="O33" s="203"/>
      <c r="P33" s="203"/>
      <c r="Q33" s="204"/>
    </row>
    <row r="34" spans="2:17" ht="15.75" customHeight="1">
      <c r="B34" s="22"/>
      <c r="C34" s="23"/>
      <c r="D34" s="23"/>
      <c r="E34" s="23"/>
      <c r="F34" s="24" t="s">
        <v>54</v>
      </c>
      <c r="G34" s="176" t="str">
        <f>'Seznam 1'!E35</f>
        <v> ZAKÁZKA:</v>
      </c>
      <c r="H34" s="184" t="str">
        <f>'Seznam 1'!F35</f>
        <v>Ostrov - rekonstrukce VZT a úpravy kuchyně odsouzených</v>
      </c>
      <c r="I34" s="185"/>
      <c r="J34" s="185"/>
      <c r="K34" s="185"/>
      <c r="L34" s="185"/>
      <c r="M34" s="185"/>
      <c r="N34" s="186"/>
      <c r="O34" s="30" t="s">
        <v>55</v>
      </c>
      <c r="P34" s="230" t="s">
        <v>56</v>
      </c>
      <c r="Q34" s="231"/>
    </row>
    <row r="35" spans="2:17" ht="15.75" customHeight="1">
      <c r="B35" s="25"/>
      <c r="C35" s="16"/>
      <c r="D35" s="16"/>
      <c r="E35" s="16"/>
      <c r="F35" s="26"/>
      <c r="G35" s="182"/>
      <c r="H35" s="187"/>
      <c r="I35" s="187"/>
      <c r="J35" s="187"/>
      <c r="K35" s="187"/>
      <c r="L35" s="187"/>
      <c r="M35" s="187"/>
      <c r="N35" s="188"/>
      <c r="O35" s="31"/>
      <c r="P35" s="196" t="s">
        <v>24</v>
      </c>
      <c r="Q35" s="197"/>
    </row>
    <row r="36" spans="2:17" ht="15.75" customHeight="1">
      <c r="B36" s="25"/>
      <c r="C36" s="16"/>
      <c r="D36" s="16"/>
      <c r="E36" s="16"/>
      <c r="F36" s="26"/>
      <c r="G36" s="182"/>
      <c r="H36" s="187"/>
      <c r="I36" s="187"/>
      <c r="J36" s="187"/>
      <c r="K36" s="187"/>
      <c r="L36" s="187"/>
      <c r="M36" s="187"/>
      <c r="N36" s="188"/>
      <c r="O36" s="32" t="s">
        <v>57</v>
      </c>
      <c r="P36" s="198"/>
      <c r="Q36" s="197"/>
    </row>
    <row r="37" spans="2:17" ht="15.75" customHeight="1">
      <c r="B37" s="25"/>
      <c r="C37" s="16"/>
      <c r="D37" s="16"/>
      <c r="E37" s="16"/>
      <c r="F37" s="26"/>
      <c r="G37" s="183" t="str">
        <f>'Seznam 1'!E37</f>
        <v> ČÁST (SO,PS):</v>
      </c>
      <c r="H37" s="189" t="s">
        <v>69</v>
      </c>
      <c r="I37" s="187"/>
      <c r="J37" s="187"/>
      <c r="K37" s="187"/>
      <c r="L37" s="187"/>
      <c r="M37" s="187"/>
      <c r="N37" s="188"/>
      <c r="O37" s="33" t="str">
        <f>'Seznam 1'!M37</f>
        <v>PST</v>
      </c>
      <c r="P37" s="198"/>
      <c r="Q37" s="197"/>
    </row>
    <row r="38" spans="2:17" ht="15.75" customHeight="1">
      <c r="B38" s="25"/>
      <c r="C38" s="16"/>
      <c r="D38" s="16"/>
      <c r="E38" s="16"/>
      <c r="F38" s="26"/>
      <c r="G38" s="183"/>
      <c r="H38" s="187"/>
      <c r="I38" s="187"/>
      <c r="J38" s="187"/>
      <c r="K38" s="187"/>
      <c r="L38" s="187"/>
      <c r="M38" s="187"/>
      <c r="N38" s="188"/>
      <c r="O38" s="34" t="s">
        <v>58</v>
      </c>
      <c r="P38" s="198"/>
      <c r="Q38" s="197"/>
    </row>
    <row r="39" spans="2:17" ht="15.75" customHeight="1">
      <c r="B39" s="25"/>
      <c r="C39" s="16"/>
      <c r="D39" s="16"/>
      <c r="E39" s="16"/>
      <c r="F39" s="26"/>
      <c r="G39" s="183"/>
      <c r="H39" s="187"/>
      <c r="I39" s="187"/>
      <c r="J39" s="187"/>
      <c r="K39" s="187"/>
      <c r="L39" s="187"/>
      <c r="M39" s="187"/>
      <c r="N39" s="188"/>
      <c r="O39" s="35" t="str">
        <f>'Seznam 1'!M35</f>
        <v>22.05.2015</v>
      </c>
      <c r="P39" s="199"/>
      <c r="Q39" s="200"/>
    </row>
    <row r="40" spans="2:17" ht="9.75" customHeight="1">
      <c r="B40" s="25"/>
      <c r="C40" s="16"/>
      <c r="D40" s="16"/>
      <c r="E40" s="16"/>
      <c r="F40" s="26"/>
      <c r="G40" s="183" t="str">
        <f>'Seznam 1'!E39</f>
        <v> OBSAH:</v>
      </c>
      <c r="H40" s="228" t="s">
        <v>26</v>
      </c>
      <c r="I40" s="187"/>
      <c r="J40" s="187"/>
      <c r="K40" s="187"/>
      <c r="L40" s="187"/>
      <c r="M40" s="187"/>
      <c r="N40" s="188"/>
      <c r="O40" s="222" t="s">
        <v>3</v>
      </c>
      <c r="P40" s="223"/>
      <c r="Q40" s="224"/>
    </row>
    <row r="41" spans="2:17" ht="19.5" customHeight="1" thickBot="1">
      <c r="B41" s="25"/>
      <c r="C41" s="16"/>
      <c r="D41" s="16"/>
      <c r="E41" s="16"/>
      <c r="F41" s="26"/>
      <c r="G41" s="221"/>
      <c r="H41" s="229"/>
      <c r="I41" s="229"/>
      <c r="J41" s="229"/>
      <c r="K41" s="229"/>
      <c r="L41" s="229"/>
      <c r="M41" s="187"/>
      <c r="N41" s="188"/>
      <c r="O41" s="225" t="str">
        <f>'Seznam 1'!M39</f>
        <v>8105-26</v>
      </c>
      <c r="P41" s="226"/>
      <c r="Q41" s="227"/>
    </row>
    <row r="42" spans="2:17" ht="9.75" customHeight="1" thickTop="1">
      <c r="B42" s="25"/>
      <c r="C42" s="16"/>
      <c r="D42" s="16"/>
      <c r="E42" s="16"/>
      <c r="F42" s="26"/>
      <c r="G42" s="176" t="str">
        <f>'Seznam 1'!E41</f>
        <v> OBJEDNATEL:</v>
      </c>
      <c r="H42" s="178" t="str">
        <f>'Seznam 1'!F41</f>
        <v>Vězeňská služba České republiky</v>
      </c>
      <c r="I42" s="178"/>
      <c r="J42" s="178"/>
      <c r="K42" s="178"/>
      <c r="L42" s="179"/>
      <c r="M42" s="216" t="str">
        <f>'Seznam 1'!K40</f>
        <v>Číslo archivní:</v>
      </c>
      <c r="N42" s="217"/>
      <c r="O42" s="217"/>
      <c r="P42" s="217"/>
      <c r="Q42" s="218"/>
    </row>
    <row r="43" spans="2:17" ht="6" customHeight="1">
      <c r="B43" s="25"/>
      <c r="C43" s="16"/>
      <c r="D43" s="16"/>
      <c r="E43" s="16"/>
      <c r="F43" s="26"/>
      <c r="G43" s="177"/>
      <c r="H43" s="180"/>
      <c r="I43" s="180"/>
      <c r="J43" s="180"/>
      <c r="K43" s="180"/>
      <c r="L43" s="181"/>
      <c r="M43" s="168" t="s">
        <v>25</v>
      </c>
      <c r="N43" s="169"/>
      <c r="O43" s="169"/>
      <c r="P43" s="169"/>
      <c r="Q43" s="170"/>
    </row>
    <row r="44" spans="2:17" ht="15.75" customHeight="1" thickBot="1">
      <c r="B44" s="27"/>
      <c r="C44" s="28"/>
      <c r="D44" s="28"/>
      <c r="E44" s="28"/>
      <c r="F44" s="29"/>
      <c r="G44" s="21">
        <f>'Seznam 1'!E42</f>
        <v>0</v>
      </c>
      <c r="H44" s="174">
        <f>'Seznam 1'!F42</f>
        <v>0</v>
      </c>
      <c r="I44" s="174"/>
      <c r="J44" s="174"/>
      <c r="K44" s="174"/>
      <c r="L44" s="175"/>
      <c r="M44" s="171"/>
      <c r="N44" s="172"/>
      <c r="O44" s="172"/>
      <c r="P44" s="172"/>
      <c r="Q44" s="173"/>
    </row>
  </sheetData>
  <sheetProtection/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showGridLines="0" showRowColHeaders="0" showZeros="0" zoomScale="85" zoomScaleNormal="85" zoomScalePageLayoutView="0" workbookViewId="0" topLeftCell="A19">
      <selection activeCell="A5" sqref="A5:B5"/>
    </sheetView>
  </sheetViews>
  <sheetFormatPr defaultColWidth="9.00390625" defaultRowHeight="12.75"/>
  <cols>
    <col min="1" max="1" width="2.375" style="0" customWidth="1"/>
    <col min="2" max="2" width="3.75390625" style="0" customWidth="1"/>
    <col min="3" max="3" width="2.375" style="0" customWidth="1"/>
    <col min="4" max="4" width="3.75390625" style="0" customWidth="1"/>
    <col min="5" max="5" width="8.25390625" style="0" customWidth="1"/>
    <col min="6" max="6" width="6.625" style="0" customWidth="1"/>
    <col min="7" max="7" width="5.00390625" style="0" customWidth="1"/>
    <col min="8" max="8" width="1.75390625" style="0" customWidth="1"/>
    <col min="9" max="9" width="2.375" style="0" customWidth="1"/>
    <col min="10" max="10" width="6.75390625" style="1" customWidth="1"/>
    <col min="11" max="11" width="2.375" style="0" customWidth="1"/>
    <col min="12" max="12" width="6.25390625" style="0" customWidth="1"/>
    <col min="13" max="13" width="2.625" style="0" customWidth="1"/>
    <col min="14" max="14" width="2.375" style="0" customWidth="1"/>
    <col min="15" max="15" width="5.00390625" style="0" customWidth="1"/>
  </cols>
  <sheetData>
    <row r="1" spans="1:15" ht="27" customHeight="1">
      <c r="A1" s="83"/>
      <c r="B1" s="83"/>
      <c r="C1" s="80"/>
      <c r="D1" s="80"/>
      <c r="E1" s="80"/>
      <c r="F1" s="80"/>
      <c r="G1" s="80"/>
      <c r="H1" s="80"/>
      <c r="I1" s="80"/>
      <c r="J1" s="79"/>
      <c r="K1" s="245"/>
      <c r="L1" s="245"/>
      <c r="M1" s="246"/>
      <c r="N1" s="246"/>
      <c r="O1" s="246"/>
    </row>
    <row r="2" spans="1:15" ht="13.5" customHeight="1">
      <c r="A2" s="83"/>
      <c r="B2" s="83"/>
      <c r="C2" s="80"/>
      <c r="D2" s="80"/>
      <c r="E2" s="80"/>
      <c r="F2" s="80"/>
      <c r="G2" s="80"/>
      <c r="H2" s="80"/>
      <c r="I2" s="80"/>
      <c r="J2" s="79"/>
      <c r="K2" s="247"/>
      <c r="L2" s="247"/>
      <c r="M2" s="248"/>
      <c r="N2" s="248"/>
      <c r="O2" s="248"/>
    </row>
    <row r="3" spans="1:15" ht="13.5" customHeight="1">
      <c r="A3" s="73"/>
      <c r="B3" s="73"/>
      <c r="C3" s="80"/>
      <c r="D3" s="80"/>
      <c r="E3" s="80"/>
      <c r="F3" s="80"/>
      <c r="G3" s="80"/>
      <c r="H3" s="80"/>
      <c r="I3" s="80"/>
      <c r="J3" s="79"/>
      <c r="K3" s="73"/>
      <c r="L3" s="73"/>
      <c r="M3" s="73"/>
      <c r="N3" s="73"/>
      <c r="O3" s="73"/>
    </row>
    <row r="4" spans="1:15" ht="18.75" customHeight="1">
      <c r="A4" s="79"/>
      <c r="B4" s="79"/>
      <c r="C4" s="80"/>
      <c r="D4" s="80"/>
      <c r="E4" s="80"/>
      <c r="F4" s="80"/>
      <c r="G4" s="80"/>
      <c r="H4" s="80"/>
      <c r="I4" s="80"/>
      <c r="J4" s="79"/>
      <c r="K4" s="78"/>
      <c r="L4" s="78"/>
      <c r="M4" s="78"/>
      <c r="N4" s="77"/>
      <c r="O4" s="77"/>
    </row>
    <row r="5" spans="1:15" ht="18.75" customHeight="1">
      <c r="A5" s="82"/>
      <c r="B5" s="82"/>
      <c r="C5" s="80"/>
      <c r="D5" s="80"/>
      <c r="E5" s="80"/>
      <c r="F5" s="80"/>
      <c r="G5" s="80"/>
      <c r="H5" s="80"/>
      <c r="I5" s="80"/>
      <c r="J5" s="79"/>
      <c r="K5" s="78"/>
      <c r="L5" s="78"/>
      <c r="M5" s="78"/>
      <c r="N5" s="77"/>
      <c r="O5" s="77"/>
    </row>
    <row r="6" spans="1:15" ht="18.75" customHeight="1">
      <c r="A6" s="82"/>
      <c r="B6" s="82"/>
      <c r="C6" s="80"/>
      <c r="D6" s="80"/>
      <c r="E6" s="80"/>
      <c r="F6" s="80"/>
      <c r="G6" s="80"/>
      <c r="H6" s="80"/>
      <c r="I6" s="80"/>
      <c r="J6" s="79"/>
      <c r="K6" s="78"/>
      <c r="L6" s="78"/>
      <c r="M6" s="78"/>
      <c r="N6" s="77"/>
      <c r="O6" s="77"/>
    </row>
    <row r="7" spans="1:15" ht="18.75" customHeight="1">
      <c r="A7" s="79"/>
      <c r="B7" s="79"/>
      <c r="C7" s="80"/>
      <c r="D7" s="80"/>
      <c r="E7" s="80"/>
      <c r="F7" s="80"/>
      <c r="G7" s="80"/>
      <c r="H7" s="80"/>
      <c r="I7" s="80"/>
      <c r="J7" s="79"/>
      <c r="K7" s="78"/>
      <c r="L7" s="78"/>
      <c r="M7" s="78"/>
      <c r="N7" s="77"/>
      <c r="O7" s="77"/>
    </row>
    <row r="8" spans="1:15" ht="18.75" customHeight="1">
      <c r="A8" s="81"/>
      <c r="B8" s="81"/>
      <c r="C8" s="80"/>
      <c r="D8" s="80"/>
      <c r="E8" s="80"/>
      <c r="F8" s="80"/>
      <c r="G8" s="80"/>
      <c r="H8" s="80"/>
      <c r="I8" s="80"/>
      <c r="J8" s="79"/>
      <c r="K8" s="78"/>
      <c r="L8" s="78"/>
      <c r="M8" s="78"/>
      <c r="N8" s="77"/>
      <c r="O8" s="77"/>
    </row>
    <row r="9" spans="1:15" ht="18.75" customHeight="1">
      <c r="A9" s="81"/>
      <c r="B9" s="81"/>
      <c r="C9" s="80"/>
      <c r="D9" s="80"/>
      <c r="E9" s="80"/>
      <c r="F9" s="80"/>
      <c r="G9" s="80"/>
      <c r="H9" s="80"/>
      <c r="I9" s="80"/>
      <c r="J9" s="79"/>
      <c r="K9" s="78"/>
      <c r="L9" s="78"/>
      <c r="M9" s="78"/>
      <c r="N9" s="77"/>
      <c r="O9" s="77"/>
    </row>
    <row r="10" spans="1:15" ht="18.75" customHeight="1">
      <c r="A10" s="81"/>
      <c r="B10" s="81"/>
      <c r="C10" s="80"/>
      <c r="D10" s="80"/>
      <c r="E10" s="80"/>
      <c r="F10" s="80"/>
      <c r="G10" s="80"/>
      <c r="H10" s="80"/>
      <c r="I10" s="80"/>
      <c r="J10" s="79"/>
      <c r="K10" s="78"/>
      <c r="L10" s="78"/>
      <c r="M10" s="78"/>
      <c r="N10" s="77"/>
      <c r="O10" s="77"/>
    </row>
    <row r="11" spans="1:15" ht="18.75" customHeight="1">
      <c r="A11" s="81"/>
      <c r="B11" s="81"/>
      <c r="C11" s="80"/>
      <c r="D11" s="80"/>
      <c r="E11" s="80"/>
      <c r="F11" s="80"/>
      <c r="G11" s="80"/>
      <c r="H11" s="80"/>
      <c r="I11" s="80"/>
      <c r="J11" s="79"/>
      <c r="K11" s="78"/>
      <c r="L11" s="78"/>
      <c r="M11" s="78"/>
      <c r="N11" s="77"/>
      <c r="O11" s="77"/>
    </row>
    <row r="12" spans="1:15" ht="18.75" customHeight="1">
      <c r="A12" s="81"/>
      <c r="B12" s="81"/>
      <c r="C12" s="80"/>
      <c r="D12" s="80"/>
      <c r="E12" s="80"/>
      <c r="F12" s="80"/>
      <c r="G12" s="80"/>
      <c r="H12" s="80"/>
      <c r="I12" s="80"/>
      <c r="J12" s="79"/>
      <c r="K12" s="78"/>
      <c r="L12" s="78"/>
      <c r="M12" s="78"/>
      <c r="N12" s="77"/>
      <c r="O12" s="77"/>
    </row>
    <row r="13" spans="1:15" ht="18.75" customHeight="1">
      <c r="A13" s="81"/>
      <c r="B13" s="81"/>
      <c r="C13" s="80"/>
      <c r="D13" s="80"/>
      <c r="E13" s="80"/>
      <c r="F13" s="80"/>
      <c r="G13" s="80"/>
      <c r="H13" s="80"/>
      <c r="I13" s="80"/>
      <c r="J13" s="79"/>
      <c r="K13" s="78"/>
      <c r="L13" s="78"/>
      <c r="M13" s="78"/>
      <c r="N13" s="77"/>
      <c r="O13" s="77"/>
    </row>
    <row r="14" spans="1:15" ht="18.75" customHeight="1">
      <c r="A14" s="81"/>
      <c r="B14" s="81"/>
      <c r="C14" s="80"/>
      <c r="D14" s="80"/>
      <c r="E14" s="80"/>
      <c r="F14" s="80"/>
      <c r="G14" s="80"/>
      <c r="H14" s="80"/>
      <c r="I14" s="80"/>
      <c r="J14" s="79"/>
      <c r="K14" s="78"/>
      <c r="L14" s="78"/>
      <c r="M14" s="78"/>
      <c r="N14" s="77"/>
      <c r="O14" s="77"/>
    </row>
    <row r="15" spans="1:15" ht="18.75" customHeight="1">
      <c r="A15" s="81"/>
      <c r="B15" s="81"/>
      <c r="C15" s="80"/>
      <c r="D15" s="80"/>
      <c r="E15" s="80"/>
      <c r="F15" s="80"/>
      <c r="G15" s="80"/>
      <c r="H15" s="80"/>
      <c r="I15" s="80"/>
      <c r="J15" s="79"/>
      <c r="K15" s="78"/>
      <c r="L15" s="78"/>
      <c r="M15" s="78"/>
      <c r="N15" s="77"/>
      <c r="O15" s="77"/>
    </row>
    <row r="16" spans="1:15" ht="18.75" customHeight="1">
      <c r="A16" s="81"/>
      <c r="B16" s="81"/>
      <c r="C16" s="80"/>
      <c r="D16" s="80"/>
      <c r="E16" s="80"/>
      <c r="F16" s="80"/>
      <c r="G16" s="80"/>
      <c r="H16" s="80"/>
      <c r="I16" s="80"/>
      <c r="J16" s="79"/>
      <c r="K16" s="78"/>
      <c r="L16" s="78"/>
      <c r="M16" s="78"/>
      <c r="N16" s="77"/>
      <c r="O16" s="77"/>
    </row>
    <row r="17" spans="1:15" ht="18.75" customHeight="1">
      <c r="A17" s="81"/>
      <c r="B17" s="81"/>
      <c r="C17" s="80"/>
      <c r="D17" s="80"/>
      <c r="E17" s="80"/>
      <c r="F17" s="80"/>
      <c r="G17" s="80"/>
      <c r="H17" s="80"/>
      <c r="I17" s="80"/>
      <c r="J17" s="79"/>
      <c r="K17" s="78"/>
      <c r="L17" s="78"/>
      <c r="M17" s="78"/>
      <c r="N17" s="77"/>
      <c r="O17" s="77"/>
    </row>
    <row r="18" spans="1:16" ht="18.75" customHeight="1">
      <c r="A18" s="62"/>
      <c r="B18" s="62"/>
      <c r="C18" s="76"/>
      <c r="D18" s="76"/>
      <c r="E18" s="76"/>
      <c r="F18" s="76"/>
      <c r="G18" s="76"/>
      <c r="H18" s="76"/>
      <c r="I18" s="76"/>
      <c r="J18" s="75"/>
      <c r="K18" s="74"/>
      <c r="L18" s="74"/>
      <c r="M18" s="74"/>
      <c r="N18" s="73"/>
      <c r="O18" s="73"/>
      <c r="P18" s="46"/>
    </row>
    <row r="19" spans="1:16" ht="18.75" customHeight="1">
      <c r="A19" s="62"/>
      <c r="B19" s="62"/>
      <c r="C19" s="76"/>
      <c r="D19" s="76"/>
      <c r="E19" s="76"/>
      <c r="F19" s="76"/>
      <c r="G19" s="76"/>
      <c r="H19" s="76"/>
      <c r="I19" s="76"/>
      <c r="J19" s="75"/>
      <c r="K19" s="74"/>
      <c r="L19" s="74"/>
      <c r="M19" s="74"/>
      <c r="N19" s="73"/>
      <c r="O19" s="73"/>
      <c r="P19" s="46"/>
    </row>
    <row r="20" spans="1:16" ht="18.75" customHeight="1">
      <c r="A20" s="62"/>
      <c r="B20" s="62"/>
      <c r="C20" s="76"/>
      <c r="D20" s="76"/>
      <c r="E20" s="76"/>
      <c r="F20" s="76"/>
      <c r="G20" s="76"/>
      <c r="H20" s="76"/>
      <c r="I20" s="76"/>
      <c r="J20" s="75"/>
      <c r="K20" s="74"/>
      <c r="L20" s="74"/>
      <c r="M20" s="74"/>
      <c r="N20" s="73"/>
      <c r="O20" s="73"/>
      <c r="P20" s="46"/>
    </row>
    <row r="21" spans="1:16" ht="18.75" customHeight="1">
      <c r="A21" s="62"/>
      <c r="B21" s="62"/>
      <c r="C21" s="76"/>
      <c r="D21" s="76"/>
      <c r="E21" s="76"/>
      <c r="F21" s="76"/>
      <c r="G21" s="76"/>
      <c r="H21" s="76"/>
      <c r="I21" s="76"/>
      <c r="J21" s="75"/>
      <c r="K21" s="74"/>
      <c r="L21" s="74"/>
      <c r="M21" s="74"/>
      <c r="N21" s="73"/>
      <c r="O21" s="73"/>
      <c r="P21" s="46"/>
    </row>
    <row r="22" spans="1:16" ht="11.25" customHeight="1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1"/>
      <c r="P22" s="46"/>
    </row>
    <row r="23" spans="1:16" ht="11.25" customHeight="1">
      <c r="A23" s="249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1"/>
      <c r="P23" s="46"/>
    </row>
    <row r="24" spans="1:16" ht="11.25" customHeight="1">
      <c r="A24" s="249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46"/>
    </row>
    <row r="25" spans="1:16" ht="11.2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1"/>
      <c r="P25" s="46"/>
    </row>
    <row r="26" spans="1:16" ht="11.25" customHeight="1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1"/>
      <c r="P26" s="46"/>
    </row>
    <row r="27" spans="1:16" ht="11.25" customHeight="1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1"/>
      <c r="P27" s="46"/>
    </row>
    <row r="28" spans="1:16" ht="11.25" customHeight="1">
      <c r="A28" s="249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1"/>
      <c r="P28" s="46"/>
    </row>
    <row r="29" spans="1:16" ht="11.25" customHeight="1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1"/>
      <c r="P29" s="62"/>
    </row>
    <row r="30" spans="1:16" ht="11.25" customHeigh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  <c r="P30" s="62"/>
    </row>
    <row r="31" spans="1:17" ht="11.25" customHeight="1">
      <c r="A31" s="259" t="str">
        <f>'Seznam 1'!A31</f>
        <v>INDEX</v>
      </c>
      <c r="B31" s="72">
        <f>'Seznam 1'!B31</f>
        <v>0</v>
      </c>
      <c r="C31" s="262" t="str">
        <f>'Seznam 1'!C31</f>
        <v>ZMĚNA</v>
      </c>
      <c r="D31" s="256">
        <f>'Seznam 1'!D31</f>
        <v>0</v>
      </c>
      <c r="E31" s="295"/>
      <c r="F31" s="295"/>
      <c r="G31" s="295"/>
      <c r="H31" s="295"/>
      <c r="I31" s="262" t="str">
        <f>'Seznam 1'!I31</f>
        <v>DATUM</v>
      </c>
      <c r="J31" s="71">
        <f>'Seznam 1'!J31</f>
        <v>0</v>
      </c>
      <c r="K31" s="262" t="str">
        <f>'Seznam 1'!K31</f>
        <v>JMÉNO</v>
      </c>
      <c r="L31" s="256">
        <f>'Seznam 1'!L31</f>
        <v>0</v>
      </c>
      <c r="M31" s="257"/>
      <c r="N31" s="262" t="str">
        <f>'Seznam 1'!N31</f>
        <v>PODPIS</v>
      </c>
      <c r="O31" s="70">
        <f>'Seznam 1'!O31</f>
        <v>0</v>
      </c>
      <c r="P31" s="63"/>
      <c r="Q31" s="46"/>
    </row>
    <row r="32" spans="1:17" ht="11.25" customHeight="1">
      <c r="A32" s="260"/>
      <c r="B32" s="69">
        <f>'Seznam 1'!B32</f>
        <v>0</v>
      </c>
      <c r="C32" s="263"/>
      <c r="D32" s="254">
        <f>'Seznam 1'!D32</f>
        <v>0</v>
      </c>
      <c r="E32" s="255"/>
      <c r="F32" s="255"/>
      <c r="G32" s="255"/>
      <c r="H32" s="255"/>
      <c r="I32" s="263"/>
      <c r="J32" s="68">
        <f>'Seznam 1'!J32</f>
        <v>0</v>
      </c>
      <c r="K32" s="263"/>
      <c r="L32" s="254">
        <f>'Seznam 1'!L32</f>
        <v>0</v>
      </c>
      <c r="M32" s="258"/>
      <c r="N32" s="263"/>
      <c r="O32" s="67">
        <f>'Seznam 1'!O32</f>
        <v>0</v>
      </c>
      <c r="P32" s="63"/>
      <c r="Q32" s="46"/>
    </row>
    <row r="33" spans="1:17" ht="11.25" customHeight="1">
      <c r="A33" s="261"/>
      <c r="B33" s="66">
        <f>'Seznam 1'!B33</f>
        <v>0</v>
      </c>
      <c r="C33" s="264"/>
      <c r="D33" s="265">
        <f>'Seznam 1'!D33</f>
        <v>0</v>
      </c>
      <c r="E33" s="281"/>
      <c r="F33" s="281"/>
      <c r="G33" s="281"/>
      <c r="H33" s="281"/>
      <c r="I33" s="264"/>
      <c r="J33" s="65">
        <f>'Seznam 1'!J32</f>
        <v>0</v>
      </c>
      <c r="K33" s="264"/>
      <c r="L33" s="265">
        <f>'Seznam 1'!L32</f>
        <v>0</v>
      </c>
      <c r="M33" s="266"/>
      <c r="N33" s="264"/>
      <c r="O33" s="64">
        <f>'Seznam 1'!O32</f>
        <v>0</v>
      </c>
      <c r="P33" s="63"/>
      <c r="Q33" s="46"/>
    </row>
    <row r="34" spans="1:18" ht="33.75" customHeight="1">
      <c r="A34" s="282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4"/>
      <c r="P34" s="62"/>
      <c r="Q34" s="46"/>
      <c r="R34" s="46"/>
    </row>
    <row r="35" spans="1:18" s="48" customFormat="1" ht="13.5" customHeight="1">
      <c r="A35" s="61"/>
      <c r="B35" s="60"/>
      <c r="C35" s="59"/>
      <c r="D35" s="58" t="s">
        <v>54</v>
      </c>
      <c r="E35" s="252" t="str">
        <f>'Seznam 1'!E35</f>
        <v> ZAKÁZKA:</v>
      </c>
      <c r="F35" s="267" t="str">
        <f>'Seznam 1'!F35</f>
        <v>Ostrov - rekonstrukce VZT a úpravy kuchyně odsouzených</v>
      </c>
      <c r="G35" s="268"/>
      <c r="H35" s="268"/>
      <c r="I35" s="268"/>
      <c r="J35" s="269"/>
      <c r="K35" s="296" t="str">
        <f>'Seznam 1'!K35</f>
        <v>Datum:</v>
      </c>
      <c r="L35" s="297"/>
      <c r="M35" s="299" t="str">
        <f>'Seznam 1'!M35</f>
        <v>22.05.2015</v>
      </c>
      <c r="N35" s="300"/>
      <c r="O35" s="301"/>
      <c r="P35" s="49"/>
      <c r="Q35" s="49"/>
      <c r="R35" s="49"/>
    </row>
    <row r="36" spans="1:18" s="48" customFormat="1" ht="13.5" customHeight="1">
      <c r="A36" s="57"/>
      <c r="B36" s="56"/>
      <c r="C36" s="53"/>
      <c r="D36" s="55"/>
      <c r="E36" s="253"/>
      <c r="F36" s="270"/>
      <c r="G36" s="270"/>
      <c r="H36" s="270"/>
      <c r="I36" s="270"/>
      <c r="J36" s="271"/>
      <c r="K36" s="298"/>
      <c r="L36" s="298"/>
      <c r="M36" s="302"/>
      <c r="N36" s="302"/>
      <c r="O36" s="303"/>
      <c r="P36" s="49"/>
      <c r="Q36" s="49"/>
      <c r="R36" s="49"/>
    </row>
    <row r="37" spans="1:18" s="48" customFormat="1" ht="13.5" customHeight="1">
      <c r="A37" s="54"/>
      <c r="B37" s="53"/>
      <c r="C37" s="53"/>
      <c r="D37" s="55"/>
      <c r="E37" s="253"/>
      <c r="F37" s="270"/>
      <c r="G37" s="270"/>
      <c r="H37" s="270"/>
      <c r="I37" s="270"/>
      <c r="J37" s="271"/>
      <c r="K37" s="279" t="str">
        <f>'Seznam 1'!K36</f>
        <v>Ved. zak.:
HIP:</v>
      </c>
      <c r="L37" s="280"/>
      <c r="M37" s="305" t="str">
        <f>'Seznam 1'!M36</f>
        <v>Pluhař Martin Ing., CSc.</v>
      </c>
      <c r="N37" s="305"/>
      <c r="O37" s="306"/>
      <c r="P37" s="49"/>
      <c r="Q37" s="49"/>
      <c r="R37" s="49"/>
    </row>
    <row r="38" spans="1:18" s="48" customFormat="1" ht="13.5" customHeight="1">
      <c r="A38" s="54"/>
      <c r="B38" s="53"/>
      <c r="C38" s="53"/>
      <c r="D38" s="55"/>
      <c r="E38" s="253" t="str">
        <f>'Seznam 1'!E37</f>
        <v> ČÁST (SO,PS):</v>
      </c>
      <c r="F38" s="270"/>
      <c r="G38" s="270"/>
      <c r="H38" s="270"/>
      <c r="I38" s="270"/>
      <c r="J38" s="271"/>
      <c r="K38" s="280"/>
      <c r="L38" s="280"/>
      <c r="M38" s="305"/>
      <c r="N38" s="305"/>
      <c r="O38" s="306"/>
      <c r="P38" s="49"/>
      <c r="Q38" s="49"/>
      <c r="R38" s="49"/>
    </row>
    <row r="39" spans="1:18" s="48" customFormat="1" ht="13.5" customHeight="1">
      <c r="A39" s="84" t="s">
        <v>60</v>
      </c>
      <c r="B39" s="53"/>
      <c r="C39" s="53"/>
      <c r="D39" s="55"/>
      <c r="E39" s="253"/>
      <c r="F39" s="272" t="str">
        <f>'Seznam 1'!F37</f>
        <v>Projektová dokumentace pro provádění stavby</v>
      </c>
      <c r="G39" s="270"/>
      <c r="H39" s="270"/>
      <c r="I39" s="270"/>
      <c r="J39" s="271"/>
      <c r="K39" s="291" t="str">
        <f>'Seznam 1'!K37</f>
        <v>Stupeň:</v>
      </c>
      <c r="L39" s="292"/>
      <c r="M39" s="304" t="str">
        <f>'Seznam 1'!M37</f>
        <v>PST</v>
      </c>
      <c r="N39" s="302"/>
      <c r="O39" s="303"/>
      <c r="P39" s="49"/>
      <c r="Q39" s="49"/>
      <c r="R39" s="49"/>
    </row>
    <row r="40" spans="1:18" s="48" customFormat="1" ht="13.5" customHeight="1">
      <c r="A40" s="84" t="s">
        <v>61</v>
      </c>
      <c r="B40" s="53"/>
      <c r="C40" s="53"/>
      <c r="D40" s="55"/>
      <c r="E40" s="253"/>
      <c r="F40" s="270"/>
      <c r="G40" s="270"/>
      <c r="H40" s="270"/>
      <c r="I40" s="270"/>
      <c r="J40" s="271"/>
      <c r="K40" s="298"/>
      <c r="L40" s="298"/>
      <c r="M40" s="302" t="str">
        <f>'Seznam 1'!M37</f>
        <v>PST</v>
      </c>
      <c r="N40" s="302"/>
      <c r="O40" s="303"/>
      <c r="P40" s="49"/>
      <c r="Q40" s="49"/>
      <c r="R40" s="49"/>
    </row>
    <row r="41" spans="1:18" s="48" customFormat="1" ht="13.5" customHeight="1">
      <c r="A41" s="84" t="s">
        <v>62</v>
      </c>
      <c r="B41" s="53"/>
      <c r="C41" s="53"/>
      <c r="D41" s="55"/>
      <c r="E41" s="253"/>
      <c r="F41" s="270"/>
      <c r="G41" s="270"/>
      <c r="H41" s="270"/>
      <c r="I41" s="270"/>
      <c r="J41" s="271"/>
      <c r="K41" s="291" t="str">
        <f>'Seznam 1'!K38</f>
        <v>Zodp.proj.</v>
      </c>
      <c r="L41" s="292"/>
      <c r="M41" s="288" t="str">
        <f>'Seznam 1'!M38</f>
        <v>Tomanová Vlasta Ing.</v>
      </c>
      <c r="N41" s="289"/>
      <c r="O41" s="290"/>
      <c r="P41" s="49"/>
      <c r="Q41" s="49"/>
      <c r="R41" s="49"/>
    </row>
    <row r="42" spans="1:18" s="48" customFormat="1" ht="13.5" customHeight="1">
      <c r="A42" s="84"/>
      <c r="B42" s="53"/>
      <c r="C42" s="53"/>
      <c r="D42" s="55"/>
      <c r="E42" s="253" t="str">
        <f>'Seznam 1'!E39</f>
        <v> OBSAH:</v>
      </c>
      <c r="F42" s="270"/>
      <c r="G42" s="270"/>
      <c r="H42" s="270"/>
      <c r="I42" s="270"/>
      <c r="J42" s="271"/>
      <c r="K42" s="293"/>
      <c r="L42" s="294"/>
      <c r="M42" s="289"/>
      <c r="N42" s="289"/>
      <c r="O42" s="290"/>
      <c r="P42" s="49"/>
      <c r="Q42" s="49"/>
      <c r="R42" s="49"/>
    </row>
    <row r="43" spans="1:18" s="48" customFormat="1" ht="9.75" customHeight="1">
      <c r="A43" s="84" t="s">
        <v>63</v>
      </c>
      <c r="B43" s="53"/>
      <c r="C43" s="53"/>
      <c r="D43" s="55"/>
      <c r="E43" s="328"/>
      <c r="F43" s="273" t="str">
        <f>'Seznam 1'!F39</f>
        <v>Soupis prací a dodávek</v>
      </c>
      <c r="G43" s="270"/>
      <c r="H43" s="270"/>
      <c r="I43" s="270"/>
      <c r="J43" s="271"/>
      <c r="K43" s="285" t="str">
        <f>'Seznam 1'!K39</f>
        <v>Číslo zak:</v>
      </c>
      <c r="L43" s="286"/>
      <c r="M43" s="286"/>
      <c r="N43" s="286"/>
      <c r="O43" s="287"/>
      <c r="P43" s="49"/>
      <c r="Q43" s="49"/>
      <c r="R43" s="49"/>
    </row>
    <row r="44" spans="1:18" s="48" customFormat="1" ht="18" customHeight="1">
      <c r="A44" s="84" t="s">
        <v>64</v>
      </c>
      <c r="B44" s="53"/>
      <c r="C44" s="53"/>
      <c r="D44" s="55"/>
      <c r="E44" s="328"/>
      <c r="F44" s="270"/>
      <c r="G44" s="270"/>
      <c r="H44" s="270"/>
      <c r="I44" s="270"/>
      <c r="J44" s="271"/>
      <c r="K44" s="313" t="str">
        <f>'Seznam 1'!M39</f>
        <v>8105-26</v>
      </c>
      <c r="L44" s="314"/>
      <c r="M44" s="314"/>
      <c r="N44" s="314"/>
      <c r="O44" s="315"/>
      <c r="P44" s="49"/>
      <c r="Q44" s="49"/>
      <c r="R44" s="49"/>
    </row>
    <row r="45" spans="1:18" s="48" customFormat="1" ht="15.75" customHeight="1" thickBot="1">
      <c r="A45" s="84" t="s">
        <v>65</v>
      </c>
      <c r="B45" s="53"/>
      <c r="C45" s="53"/>
      <c r="D45" s="55"/>
      <c r="E45" s="328"/>
      <c r="F45" s="270"/>
      <c r="G45" s="270"/>
      <c r="H45" s="270"/>
      <c r="I45" s="270"/>
      <c r="J45" s="271"/>
      <c r="K45" s="274" t="s">
        <v>66</v>
      </c>
      <c r="L45" s="275"/>
      <c r="M45" s="276"/>
      <c r="N45" s="277"/>
      <c r="O45" s="278"/>
      <c r="P45" s="49"/>
      <c r="Q45" s="49"/>
      <c r="R45" s="49"/>
    </row>
    <row r="46" spans="1:18" s="48" customFormat="1" ht="9" customHeight="1" thickTop="1">
      <c r="A46" s="84" t="s">
        <v>67</v>
      </c>
      <c r="B46" s="53"/>
      <c r="C46" s="53"/>
      <c r="D46" s="53"/>
      <c r="E46" s="285" t="str">
        <f>'Seznam 1'!E41</f>
        <v> OBJEDNATEL:</v>
      </c>
      <c r="F46" s="317" t="str">
        <f>'Seznam 1'!F41</f>
        <v>Vězeňská služba České republiky</v>
      </c>
      <c r="G46" s="318"/>
      <c r="H46" s="318"/>
      <c r="I46" s="318"/>
      <c r="J46" s="319"/>
      <c r="K46" s="322" t="str">
        <f>'Seznam 1'!K40</f>
        <v>Číslo archivní:</v>
      </c>
      <c r="L46" s="323"/>
      <c r="M46" s="323"/>
      <c r="N46" s="323"/>
      <c r="O46" s="324"/>
      <c r="P46" s="49"/>
      <c r="Q46" s="49"/>
      <c r="R46" s="49"/>
    </row>
    <row r="47" spans="1:18" s="48" customFormat="1" ht="3.75" customHeight="1">
      <c r="A47" s="54"/>
      <c r="B47" s="53"/>
      <c r="C47" s="53"/>
      <c r="D47" s="53"/>
      <c r="E47" s="316"/>
      <c r="F47" s="320"/>
      <c r="G47" s="320"/>
      <c r="H47" s="320"/>
      <c r="I47" s="320"/>
      <c r="J47" s="321"/>
      <c r="K47" s="307" t="str">
        <f>'Seznam 1'!K41</f>
        <v>BPO 9-89094</v>
      </c>
      <c r="L47" s="308"/>
      <c r="M47" s="308"/>
      <c r="N47" s="308"/>
      <c r="O47" s="309"/>
      <c r="P47" s="49"/>
      <c r="Q47" s="49"/>
      <c r="R47" s="49"/>
    </row>
    <row r="48" spans="1:18" s="48" customFormat="1" ht="13.5" customHeight="1" thickBot="1">
      <c r="A48" s="52"/>
      <c r="B48" s="51"/>
      <c r="C48" s="51"/>
      <c r="D48" s="51"/>
      <c r="E48" s="50">
        <f>'Seznam 1'!E42</f>
        <v>0</v>
      </c>
      <c r="F48" s="325">
        <f>'Seznam 1'!F42</f>
        <v>0</v>
      </c>
      <c r="G48" s="326"/>
      <c r="H48" s="326"/>
      <c r="I48" s="326"/>
      <c r="J48" s="327"/>
      <c r="K48" s="310"/>
      <c r="L48" s="311"/>
      <c r="M48" s="311"/>
      <c r="N48" s="311"/>
      <c r="O48" s="312"/>
      <c r="P48" s="49"/>
      <c r="Q48" s="49"/>
      <c r="R48" s="49"/>
    </row>
    <row r="49" spans="1:18" ht="13.5" thickTop="1">
      <c r="A49" s="46"/>
      <c r="B49" s="46"/>
      <c r="C49" s="46"/>
      <c r="D49" s="46"/>
      <c r="E49" s="46"/>
      <c r="F49" s="46"/>
      <c r="G49" s="46"/>
      <c r="H49" s="46"/>
      <c r="I49" s="46"/>
      <c r="J49" s="47"/>
      <c r="K49" s="46"/>
      <c r="L49" s="46"/>
      <c r="M49" s="46"/>
      <c r="N49" s="46"/>
      <c r="O49" s="46"/>
      <c r="P49" s="46"/>
      <c r="Q49" s="46"/>
      <c r="R49" s="46"/>
    </row>
    <row r="50" spans="1:18" ht="12.75">
      <c r="A50" s="46"/>
      <c r="B50" s="46"/>
      <c r="C50" s="46"/>
      <c r="D50" s="46"/>
      <c r="E50" s="46"/>
      <c r="F50" s="46"/>
      <c r="G50" s="46"/>
      <c r="H50" s="46"/>
      <c r="I50" s="46"/>
      <c r="J50" s="47"/>
      <c r="K50" s="46"/>
      <c r="L50" s="46"/>
      <c r="M50" s="46"/>
      <c r="N50" s="46"/>
      <c r="O50" s="46"/>
      <c r="P50" s="46"/>
      <c r="Q50" s="46"/>
      <c r="R50" s="46"/>
    </row>
    <row r="51" spans="1:18" ht="12.75">
      <c r="A51" s="46"/>
      <c r="B51" s="46"/>
      <c r="C51" s="46"/>
      <c r="D51" s="46"/>
      <c r="E51" s="46"/>
      <c r="F51" s="46"/>
      <c r="G51" s="46"/>
      <c r="H51" s="46"/>
      <c r="I51" s="46"/>
      <c r="J51" s="47"/>
      <c r="K51" s="46"/>
      <c r="L51" s="46"/>
      <c r="M51" s="46"/>
      <c r="N51" s="46"/>
      <c r="O51" s="46"/>
      <c r="P51" s="46"/>
      <c r="Q51" s="46"/>
      <c r="R51" s="46"/>
    </row>
    <row r="52" spans="1:18" ht="12.75">
      <c r="A52" s="46"/>
      <c r="B52" s="46"/>
      <c r="C52" s="46"/>
      <c r="D52" s="46"/>
      <c r="E52" s="46"/>
      <c r="F52" s="46"/>
      <c r="G52" s="46"/>
      <c r="H52" s="46"/>
      <c r="I52" s="46"/>
      <c r="J52" s="47"/>
      <c r="K52" s="46"/>
      <c r="L52" s="46"/>
      <c r="M52" s="46"/>
      <c r="N52" s="46"/>
      <c r="O52" s="46"/>
      <c r="P52" s="46"/>
      <c r="Q52" s="46"/>
      <c r="R52" s="46"/>
    </row>
  </sheetData>
  <sheetProtection/>
  <mergeCells count="49">
    <mergeCell ref="K47:O48"/>
    <mergeCell ref="K44:O44"/>
    <mergeCell ref="E46:E47"/>
    <mergeCell ref="F46:J47"/>
    <mergeCell ref="K46:O46"/>
    <mergeCell ref="F48:J48"/>
    <mergeCell ref="E42:E45"/>
    <mergeCell ref="A27:O27"/>
    <mergeCell ref="A28:O28"/>
    <mergeCell ref="A29:O29"/>
    <mergeCell ref="M41:O42"/>
    <mergeCell ref="K41:L41"/>
    <mergeCell ref="K42:L42"/>
    <mergeCell ref="C31:C33"/>
    <mergeCell ref="D31:H31"/>
    <mergeCell ref="K35:L35"/>
    <mergeCell ref="K36:L36"/>
    <mergeCell ref="M35:O36"/>
    <mergeCell ref="M39:O40"/>
    <mergeCell ref="K39:L39"/>
    <mergeCell ref="K40:L40"/>
    <mergeCell ref="M37:O38"/>
    <mergeCell ref="E38:E41"/>
    <mergeCell ref="L33:M33"/>
    <mergeCell ref="F35:J38"/>
    <mergeCell ref="F39:J42"/>
    <mergeCell ref="F43:J45"/>
    <mergeCell ref="K45:L45"/>
    <mergeCell ref="M45:O45"/>
    <mergeCell ref="K37:L38"/>
    <mergeCell ref="D33:H33"/>
    <mergeCell ref="A34:O34"/>
    <mergeCell ref="K43:O43"/>
    <mergeCell ref="K1:O1"/>
    <mergeCell ref="K2:O2"/>
    <mergeCell ref="A22:O22"/>
    <mergeCell ref="A23:O23"/>
    <mergeCell ref="E35:E37"/>
    <mergeCell ref="D32:H32"/>
    <mergeCell ref="L31:M31"/>
    <mergeCell ref="L32:M32"/>
    <mergeCell ref="A24:O24"/>
    <mergeCell ref="A30:O30"/>
    <mergeCell ref="A31:A33"/>
    <mergeCell ref="I31:I33"/>
    <mergeCell ref="K31:K33"/>
    <mergeCell ref="N31:N33"/>
    <mergeCell ref="A25:O25"/>
    <mergeCell ref="A26:O26"/>
  </mergeCells>
  <printOptions horizontalCentered="1" verticalCentered="1"/>
  <pageMargins left="0" right="0" top="0" bottom="0" header="0" footer="0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Your User Name</cp:lastModifiedBy>
  <cp:lastPrinted>2015-06-18T08:33:45Z</cp:lastPrinted>
  <dcterms:created xsi:type="dcterms:W3CDTF">2015-06-18T08:14:54Z</dcterms:created>
  <dcterms:modified xsi:type="dcterms:W3CDTF">2015-06-18T08:52:00Z</dcterms:modified>
  <cp:category/>
  <cp:version/>
  <cp:contentType/>
  <cp:contentStatus/>
</cp:coreProperties>
</file>