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20520" windowHeight="3810"/>
  </bookViews>
  <sheets>
    <sheet name="Krycí list" sheetId="1" r:id="rId1"/>
    <sheet name="Rekapitulace" sheetId="2" r:id="rId2"/>
    <sheet name="100 stavební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\dfgvf">[1]Rekapitulace!#REF!</definedName>
    <definedName name="aergeqg">[2]Rekapitulace!#REF!</definedName>
    <definedName name="afbaba">'[3]Krycí list'!$G$7</definedName>
    <definedName name="agag">[4]Rekapitulace!#REF!</definedName>
    <definedName name="ageg">#REF!</definedName>
    <definedName name="agfg">'[1]100-stav.část'!#REF!</definedName>
    <definedName name="agg">[4]Rekapitulace!#REF!</definedName>
    <definedName name="aghabh">'[1]100-stav.část'!#REF!</definedName>
    <definedName name="agqergqe">[2]Položky!#REF!</definedName>
    <definedName name="agvfvg">'[5]Krycí list'!$C$4</definedName>
    <definedName name="arfgfr">'[1]100-stav.část'!#REF!</definedName>
    <definedName name="artaret">'[1]100-stav.část'!#REF!</definedName>
    <definedName name="atrgt">[4]Rekapitulace!#REF!</definedName>
    <definedName name="avbadvb">[1]Rekapitulace!#REF!</definedName>
    <definedName name="avdv">[1]Rekapitulace!#REF!</definedName>
    <definedName name="avgabvaab">'[3]100 PS'!#REF!</definedName>
    <definedName name="AVGFVBG">[5]Rekapitulace!#REF!</definedName>
    <definedName name="b">[1]Rekapitulace!#REF!</definedName>
    <definedName name="bbb">[6]Položky!#REF!</definedName>
    <definedName name="bbbvfgbnf">#REF!</definedName>
    <definedName name="bbdbdf">#REF!</definedName>
    <definedName name="bbeb">[3]Rekapitulace!#REF!</definedName>
    <definedName name="bbgbfg">'[6]Krycí list'!$G$7</definedName>
    <definedName name="bbgbnnn">[3]Rekapitulace!$F$14</definedName>
    <definedName name="bbgbrgbhss">'[2]Krycí list'!$G$7</definedName>
    <definedName name="bbx">[6]Položky!#REF!</definedName>
    <definedName name="bd">[6]Rekapitulace!$H$35</definedName>
    <definedName name="bdbdbdb">#REF!</definedName>
    <definedName name="bdbdgdf">[6]Položky!#REF!</definedName>
    <definedName name="bdnd">[2]Rekapitulace!$I$14</definedName>
    <definedName name="bfdgb">[1]Rekapitulace!#REF!</definedName>
    <definedName name="bfgb">'[1]100-stav.část'!#REF!</definedName>
    <definedName name="bgb">#REF!</definedName>
    <definedName name="bgbgb">#REF!</definedName>
    <definedName name="bgbrsgwgwg">[2]Položky!#REF!</definedName>
    <definedName name="bgeba">[3]Rekapitulace!#REF!</definedName>
    <definedName name="bghbfg">[7]Rekapitulace!#REF!</definedName>
    <definedName name="bghfgnh">'[3]100 PS'!#REF!</definedName>
    <definedName name="bgsbbs">'[3]100 PS'!#REF!</definedName>
    <definedName name="bgsdfb">[1]Rekapitulace!#REF!</definedName>
    <definedName name="bhfg">#REF!</definedName>
    <definedName name="bhfgn">[8]Položky!#REF!</definedName>
    <definedName name="bhgf">[1]Rekapitulace!#REF!</definedName>
    <definedName name="bhgfbh">#REF!</definedName>
    <definedName name="bnfnd">'[8]Krycí list'!$A$4</definedName>
    <definedName name="bngbnf">[1]Rekapitulace!#REF!</definedName>
    <definedName name="bnxn">[1]Rekapitulace!$H$16</definedName>
    <definedName name="bsbsfgbsg">'[8]Krycí list'!$A$6</definedName>
    <definedName name="bsfb">'[3]100 PS'!#REF!</definedName>
    <definedName name="bvvycb">[7]Rekapitulace!$H$35</definedName>
    <definedName name="bvxcv">#REF!</definedName>
    <definedName name="bxbn">[1]Rekapitulace!#REF!</definedName>
    <definedName name="bxcbg">'[1]100-stav.část'!#REF!</definedName>
    <definedName name="bxnb">'[1]100-stav.část'!#REF!</definedName>
    <definedName name="bxnn">[1]Rekapitulace!#REF!</definedName>
    <definedName name="bxnx">'[1]100-stav.část'!#REF!</definedName>
    <definedName name="bxxn">'[1]100-stav.část'!#REF!</definedName>
    <definedName name="CDV">[8]Položky!#REF!</definedName>
    <definedName name="cgfdj">[1]Rekapitulace!#REF!</definedName>
    <definedName name="cisloobjektu">'Krycí list'!$A$4</definedName>
    <definedName name="cislostavby">'Krycí list'!$A$6</definedName>
    <definedName name="cvbfb">'[1]100-stav.část'!#REF!</definedName>
    <definedName name="cxvfddbg">'[1]100-stav.část'!#REF!</definedName>
    <definedName name="Datum">'Krycí list'!$B$26</definedName>
    <definedName name="dbgdfgb">#REF!</definedName>
    <definedName name="ddddd">#REF!</definedName>
    <definedName name="df">[1]Rekapitulace!#REF!</definedName>
    <definedName name="dfbdfbg">[1]Rekapitulace!#REF!</definedName>
    <definedName name="dfbgd">[6]Rekapitulace!#REF!</definedName>
    <definedName name="dfddf">[6]Rekapitulace!#REF!</definedName>
    <definedName name="dfds\">[7]Rekapitulace!#REF!</definedName>
    <definedName name="dfgdfbg">'[8]Krycí list'!$C$4</definedName>
    <definedName name="dfgfd">[6]Položky!#REF!</definedName>
    <definedName name="dfjzd">[1]Rekapitulace!#REF!</definedName>
    <definedName name="dfvfdvgfdvg">[8]Rekapitulace!$H$30</definedName>
    <definedName name="dfvgava">#REF!</definedName>
    <definedName name="dgtgh">#REF!</definedName>
    <definedName name="dhjn">[1]Rekapitulace!#REF!</definedName>
    <definedName name="Dil">Rekapitulace!$A$6</definedName>
    <definedName name="dngf">'[1]100-stav.část'!#REF!</definedName>
    <definedName name="Dodavka">Rekapitulace!$G$13</definedName>
    <definedName name="Dodavka0">'100 stavební'!#REF!</definedName>
    <definedName name="drgs">'[1]100-stav.část'!#REF!</definedName>
    <definedName name="dsf">#REF!</definedName>
    <definedName name="dvbadfv">[1]Rekapitulace!#REF!</definedName>
    <definedName name="dvdf">#REF!</definedName>
    <definedName name="ebgeb">[3]Rekapitulace!#REF!</definedName>
    <definedName name="ebrb">[3]Rekapitulace!#REF!</definedName>
    <definedName name="egbaebaa">'[3]100 PS'!#REF!</definedName>
    <definedName name="egeg">[3]Rekapitulace!#REF!</definedName>
    <definedName name="egg">[2]Rekapitulace!#REF!</definedName>
    <definedName name="ehehe">[2]Položky!#REF!</definedName>
    <definedName name="erert">[7]Rekapitulace!$H$30</definedName>
    <definedName name="eretaert">'[1]100-stav.část'!#REF!</definedName>
    <definedName name="erewr">'[1]100-stav.část'!#REF!</definedName>
    <definedName name="erewrt">'[1]100-stav.část'!#REF!</definedName>
    <definedName name="ergaerta">'[1]100-stav.část'!#REF!</definedName>
    <definedName name="ergbeb">[3]Rekapitulace!$H$21</definedName>
    <definedName name="ergreg">'[8]Krycí list'!$A$4</definedName>
    <definedName name="ergter">[1]Rekapitulace!#REF!</definedName>
    <definedName name="ergtrgter">'[2]Krycí list'!$G$7</definedName>
    <definedName name="errw">'[7]Krycí list'!$C$4</definedName>
    <definedName name="ertf">#REF!</definedName>
    <definedName name="ertter">[1]Rekapitulace!#REF!</definedName>
    <definedName name="erwr">[7]Rekapitulace!$E$30</definedName>
    <definedName name="ERWRGT">#REF!</definedName>
    <definedName name="ERWTFRAGT">#REF!</definedName>
    <definedName name="eshsww">[2]Rekapitulace!$H$14</definedName>
    <definedName name="fb">[1]Rekapitulace!$E$13</definedName>
    <definedName name="fbgd">#REF!</definedName>
    <definedName name="fbgfdbgf">'[7]Krycí list'!$A$4</definedName>
    <definedName name="fbhgf">'[4]Krycí list'!$A$6</definedName>
    <definedName name="fd">#REF!</definedName>
    <definedName name="fda\b">#REF!</definedName>
    <definedName name="fdbg">[6]Rekapitulace!#REF!</definedName>
    <definedName name="fdbgdf">#REF!</definedName>
    <definedName name="fdbgdfgb">'[1]100-stav.část'!#REF!</definedName>
    <definedName name="fdf">#REF!</definedName>
    <definedName name="fdfdagv">'[8]Krycí list'!$C$4</definedName>
    <definedName name="fdgavgafdg">'[8]Krycí list'!$G$7</definedName>
    <definedName name="fdgd">#REF!</definedName>
    <definedName name="fdgdf">#REF!</definedName>
    <definedName name="fdgdfg">[8]Položky!#REF!</definedName>
    <definedName name="fdgdfgb">#REF!</definedName>
    <definedName name="fdgfag">[4]Rekapitulace!$H$22</definedName>
    <definedName name="fdgfd">'[8]Krycí list'!$C$6</definedName>
    <definedName name="fdgjd">'[1]100-stav.část'!#REF!</definedName>
    <definedName name="fdgt">[7]Rekapitulace!$G$30</definedName>
    <definedName name="fff">#REF!</definedName>
    <definedName name="FFGFRE">'[1]100-stav.část'!#REF!</definedName>
    <definedName name="fg">#REF!</definedName>
    <definedName name="fga">#REF!</definedName>
    <definedName name="fgafg">[4]Rekapitulace!#REF!</definedName>
    <definedName name="fgagaga">[8]Rekapitulace!$H$37</definedName>
    <definedName name="fgb">[1]Rekapitulace!#REF!</definedName>
    <definedName name="fgbfg">[1]Rekapitulace!#REF!</definedName>
    <definedName name="fgbs">[3]Rekapitulace!$H$14</definedName>
    <definedName name="fgdb">[1]Rekapitulace!$I$13</definedName>
    <definedName name="fgdhfg">#REF!</definedName>
    <definedName name="fge">#REF!</definedName>
    <definedName name="fgeg">'[1]100-stav.část'!#REF!</definedName>
    <definedName name="fgegfa">#REF!</definedName>
    <definedName name="fgfg">[7]Rekapitulace!#REF!</definedName>
    <definedName name="fgfga">'[4]Krycí list'!$G$7</definedName>
    <definedName name="fgfgdysf">[4]Rekapitulace!#REF!</definedName>
    <definedName name="fgfgf">[4]Rekapitulace!#REF!</definedName>
    <definedName name="fggf">[1]Rekapitulace!#REF!</definedName>
    <definedName name="fghfg">#REF!</definedName>
    <definedName name="fghgf">#REF!</definedName>
    <definedName name="fghmjr">[1]Rekapitulace!#REF!</definedName>
    <definedName name="fghrnh">[4]Rekapitulace!$G$15</definedName>
    <definedName name="fghsfgh">#REF!</definedName>
    <definedName name="fgreg">[5]Rekapitulace!$F$29</definedName>
    <definedName name="fgvgeara">[8]Položky!#REF!</definedName>
    <definedName name="fhf">[1]Rekapitulace!#REF!</definedName>
    <definedName name="fhfgh">[8]Rekapitulace!$H$36</definedName>
    <definedName name="fhjmrjm">[1]Rekapitulace!#REF!</definedName>
    <definedName name="frrrrrssb">[2]Rekapitulace!#REF!</definedName>
    <definedName name="FRT">'[7]100 stavební'!#REF!</definedName>
    <definedName name="fsghsfghb">#REF!</definedName>
    <definedName name="fshsh">[1]Rekapitulace!#REF!</definedName>
    <definedName name="fvb">[1]Rekapitulace!$G$13</definedName>
    <definedName name="fvdfvfdv">[8]Položky!#REF!</definedName>
    <definedName name="fvfdvg">[8]Rekapitulace!$F$31</definedName>
    <definedName name="fvgfdvgfdvg">[8]Položky!#REF!</definedName>
    <definedName name="FVGFVG">[5]Rekapitulace!#REF!</definedName>
    <definedName name="fxcvvb">'[7]100 stavební'!#REF!</definedName>
    <definedName name="fydb">#REF!</definedName>
    <definedName name="gaa">[5]Rekapitulace!$E$29</definedName>
    <definedName name="gabgadg">'[5]100 stavební'!#REF!</definedName>
    <definedName name="gabgha">'[5]100 stavební'!#REF!</definedName>
    <definedName name="gag">[4]Rekapitulace!#REF!</definedName>
    <definedName name="gah">#REF!</definedName>
    <definedName name="gahba">'[5]100 stavební'!#REF!</definedName>
    <definedName name="gb">[1]Rekapitulace!#REF!</definedName>
    <definedName name="gbdfg">[1]Rekapitulace!#REF!</definedName>
    <definedName name="gbfgfbn">'[1]Krycí list'!$G$7</definedName>
    <definedName name="gbfgh">'[6]Krycí list'!$A$4</definedName>
    <definedName name="gbgfsbgf">'[2]Krycí list'!$C$6</definedName>
    <definedName name="gbghhh">[2]Rekapitulace!$H$21</definedName>
    <definedName name="gbhf">'[7]Krycí list'!$A$6</definedName>
    <definedName name="gbhfg">#REF!</definedName>
    <definedName name="gbhgsh">'[1]100-stav.část'!#REF!</definedName>
    <definedName name="gbxngn">'[1]100-stav.část'!#REF!</definedName>
    <definedName name="gdn">[3]Rekapitulace!$G$14</definedName>
    <definedName name="gea">#REF!</definedName>
    <definedName name="gebag">'[3]Krycí list'!$C$6</definedName>
    <definedName name="gefga">#REF!</definedName>
    <definedName name="ger">#REF!</definedName>
    <definedName name="GERGG">'[1]100-stav.část'!#REF!</definedName>
    <definedName name="gfbcvbcb">[8]Rekapitulace!$E$30</definedName>
    <definedName name="gfbfg">'[4]Krycí list'!$A$4</definedName>
    <definedName name="gfdbg">[8]Rekapitulace!$H$31</definedName>
    <definedName name="gfdgd">'[1]100-stav.část'!#REF!</definedName>
    <definedName name="gfdsg">'[1]100-stav.část'!#REF!</definedName>
    <definedName name="gfeg">#REF!</definedName>
    <definedName name="gffgfd">[4]Rekapitulace!#REF!</definedName>
    <definedName name="gfg">#REF!</definedName>
    <definedName name="gfgda">'[1]100-stav.část'!#REF!</definedName>
    <definedName name="gfgf">'[6]Krycí list'!$A$6</definedName>
    <definedName name="gfgfag">[4]Rekapitulace!$F$16</definedName>
    <definedName name="gfhbgh">[4]Rekapitulace!$G$16</definedName>
    <definedName name="gfhf">#REF!</definedName>
    <definedName name="gfhfgh">'[1]100-stav.část'!#REF!</definedName>
    <definedName name="gfhfh">#REF!</definedName>
    <definedName name="gfhgffhb">#REF!</definedName>
    <definedName name="gfhghsh">#REF!</definedName>
    <definedName name="gfhgs">'[4]100 stavební'!#REF!</definedName>
    <definedName name="gfhgsfh">[4]Rekapitulace!$I$16</definedName>
    <definedName name="gfhsfh">#REF!</definedName>
    <definedName name="gfhsg">#REF!</definedName>
    <definedName name="gfhsh">'[4]Krycí list'!$C$6</definedName>
    <definedName name="GFRFGVASDVF">[5]Rekapitulace!#REF!</definedName>
    <definedName name="GFRG">#REF!</definedName>
    <definedName name="gg">[6]Rekapitulace!$G$30</definedName>
    <definedName name="gge">[2]Rekapitulace!$H$21</definedName>
    <definedName name="ggf">#REF!</definedName>
    <definedName name="ggfg">'[4]100 stavební'!#REF!</definedName>
    <definedName name="ggfhbs">#REF!</definedName>
    <definedName name="gghg">'[1]100-stav.část'!#REF!</definedName>
    <definedName name="gghhb">'[1]100-stav.část'!#REF!</definedName>
    <definedName name="gghs">'[1]100-stav.část'!#REF!</definedName>
    <definedName name="gghsgfh">'[1]100-stav.část'!#REF!</definedName>
    <definedName name="ggsdfgs">'[4]100 stavební'!#REF!</definedName>
    <definedName name="ggtgh">#REF!</definedName>
    <definedName name="gh">'[4]Krycí list'!$A$6</definedName>
    <definedName name="ghabh">[1]Rekapitulace!#REF!</definedName>
    <definedName name="ghagha">'[1]100-stav.část'!#REF!</definedName>
    <definedName name="ghbgb">'[1]100-stav.část'!#REF!</definedName>
    <definedName name="ghdfg">'[1]100-stav.část'!#REF!</definedName>
    <definedName name="ghfgfxhjgf">[1]Rekapitulace!#REF!</definedName>
    <definedName name="ghfghfb">#REF!</definedName>
    <definedName name="ghfh">'[1]100-stav.část'!#REF!</definedName>
    <definedName name="ghfhfg">'[4]100 stavební'!#REF!</definedName>
    <definedName name="ghggfh">'[1]100-stav.část'!#REF!</definedName>
    <definedName name="ghh">#REF!</definedName>
    <definedName name="ghhasg">[5]Rekapitulace!$I$29</definedName>
    <definedName name="ghn">[1]Rekapitulace!#REF!</definedName>
    <definedName name="ghnd">'[3]Krycí list'!$A$6</definedName>
    <definedName name="ghrghr">[1]Rekapitulace!#REF!</definedName>
    <definedName name="ghrh">[1]Rekapitulace!$I$15</definedName>
    <definedName name="ghs">[1]Rekapitulace!#REF!</definedName>
    <definedName name="ghsfhgf">'[1]100-stav.část'!#REF!</definedName>
    <definedName name="ghsghsfg">#REF!</definedName>
    <definedName name="gjtj">'[1]100-stav.část'!#REF!</definedName>
    <definedName name="gq">[2]Rekapitulace!#REF!</definedName>
    <definedName name="gqqwwws">[2]Rekapitulace!#REF!</definedName>
    <definedName name="GRE">[8]Rekapitulace!$I$31</definedName>
    <definedName name="GRG">[1]Rekapitulace!#REF!</definedName>
    <definedName name="grghgrs">'[6]Krycí list'!$C$6</definedName>
    <definedName name="grtggt">[2]Položky!#REF!</definedName>
    <definedName name="gsdfbs">[1]Rekapitulace!#REF!</definedName>
    <definedName name="gsfn">'[1]100-stav.část'!#REF!</definedName>
    <definedName name="gsg">[6]Rekapitulace!$H$30</definedName>
    <definedName name="gsghsh">'[1]100-stav.část'!#REF!</definedName>
    <definedName name="gsgs">'[4]Krycí list'!$C$4</definedName>
    <definedName name="gshs">'[1]100-stav.část'!#REF!</definedName>
    <definedName name="gt">[4]Rekapitulace!#REF!</definedName>
    <definedName name="gtergzte">#REF!</definedName>
    <definedName name="gtgrtgh">[6]Rekapitulace!$E$30</definedName>
    <definedName name="gtgtshb">[1]Rekapitulace!#REF!</definedName>
    <definedName name="gthzfr">[8]Rekapitulace!#REF!</definedName>
    <definedName name="gtrh">'[1]100-stav.část'!#REF!</definedName>
    <definedName name="gtztzz">'[1]100-stav.část'!#REF!</definedName>
    <definedName name="GVFVA">[5]Rekapitulace!#REF!</definedName>
    <definedName name="gvfvg">'[5]Krycí list'!$C$6</definedName>
    <definedName name="gvfvgfa">[5]Rekapitulace!$H$36</definedName>
    <definedName name="hbfgh">#REF!</definedName>
    <definedName name="hbgfh">[6]Položky!#REF!</definedName>
    <definedName name="hbgfn">'[1]100-stav.část'!#REF!</definedName>
    <definedName name="hbghb">'[1]100-stav.část'!#REF!</definedName>
    <definedName name="hbgsnhb">'[1]100-stav.část'!#REF!</definedName>
    <definedName name="hdgnj">'[1]Krycí list'!$A$6</definedName>
    <definedName name="hdnh">'[1]100-stav.část'!#REF!</definedName>
    <definedName name="hehwhe">[8]Rekapitulace!#REF!</definedName>
    <definedName name="hffjkgh">'[3]Krycí list'!$C$4</definedName>
    <definedName name="hfg">'[4]Krycí list'!$A$4</definedName>
    <definedName name="hg">'[5]Krycí list'!$A$6</definedName>
    <definedName name="hgffdh">'[1]100-stav.část'!#REF!</definedName>
    <definedName name="hgfg">[8]Rekapitulace!#REF!</definedName>
    <definedName name="hgfh">#REF!</definedName>
    <definedName name="hggj">[1]Rekapitulace!#REF!</definedName>
    <definedName name="hgh">'[4]100 stavební'!#REF!</definedName>
    <definedName name="hgrn">'[2]Krycí list'!$A$4</definedName>
    <definedName name="hgshs">'[1]100-stav.část'!#REF!</definedName>
    <definedName name="hgth">[1]Rekapitulace!#REF!</definedName>
    <definedName name="hhhhhnhn">[8]Rekapitulace!#REF!</definedName>
    <definedName name="hhne">'[2]Krycí list'!$C$4</definedName>
    <definedName name="hhnf">'[1]100-stav.část'!#REF!</definedName>
    <definedName name="hhsh">[1]Rekapitulace!$I$16</definedName>
    <definedName name="hhsjnh">'[1]100-stav.část'!#REF!</definedName>
    <definedName name="hjmg">'[1]100-stav.část'!#REF!</definedName>
    <definedName name="hjtzujte">[2]Rekapitulace!$G$14</definedName>
    <definedName name="hjzthj">[2]Rekapitulace!$G$14</definedName>
    <definedName name="hndj">'[1]100-stav.část'!#REF!</definedName>
    <definedName name="hndnh">[2]Rekapitulace!$E$14</definedName>
    <definedName name="hng">'[3]Krycí list'!$A$4</definedName>
    <definedName name="hnhj">'[1]Krycí list'!$A$4</definedName>
    <definedName name="hnjte">'[3]100 PS'!#REF!</definedName>
    <definedName name="hnsdfgnhswehnshs">[8]Rekapitulace!#REF!</definedName>
    <definedName name="hnshg">[3]Rekapitulace!$I$14</definedName>
    <definedName name="hrehwrh">[8]Rekapitulace!#REF!</definedName>
    <definedName name="hrhr">[1]Rekapitulace!$H$15</definedName>
    <definedName name="hrhwr">'[1]100-stav.část'!#REF!</definedName>
    <definedName name="hrshj">[4]Rekapitulace!$H$15</definedName>
    <definedName name="hrswjh">#REF!</definedName>
    <definedName name="hs">'[5]100 stavební'!#REF!</definedName>
    <definedName name="hsdf">'[1]100-stav.část'!#REF!</definedName>
    <definedName name="hsfgh">#REF!</definedName>
    <definedName name="hsghbs">[4]Rekapitulace!$E$16</definedName>
    <definedName name="hshhsh">[1]Rekapitulace!$E$16</definedName>
    <definedName name="hshjsjn">[1]Rekapitulace!#REF!</definedName>
    <definedName name="hsrn">'[1]100-stav.část'!#REF!</definedName>
    <definedName name="HSV">Rekapitulace!$E$13</definedName>
    <definedName name="HSV0">'100 stavební'!#REF!</definedName>
    <definedName name="htghbgt">[5]Rekapitulace!$H$29</definedName>
    <definedName name="hthztzh">'[2]Krycí list'!$A$6</definedName>
    <definedName name="hwerwh">[1]Rekapitulace!$H$20</definedName>
    <definedName name="hwrh">[1]Rekapitulace!$F$15</definedName>
    <definedName name="hwzh">[1]Rekapitulace!#REF!</definedName>
    <definedName name="hzjrth">[4]Rekapitulace!$E$15</definedName>
    <definedName name="hzrj">#REF!</definedName>
    <definedName name="HZS">Rekapitulace!$I$13</definedName>
    <definedName name="HZS0">'100 stavební'!#REF!</definedName>
    <definedName name="hzt">[1]Rekapitulace!#REF!</definedName>
    <definedName name="jhdn">[5]Rekapitulace!$G$29</definedName>
    <definedName name="jhlgf">'[1]100-stav.část'!#REF!</definedName>
    <definedName name="JKSO">'Krycí list'!$F$4</definedName>
    <definedName name="jků">'[1]100-stav.část'!#REF!</definedName>
    <definedName name="jkzu">#REF!</definedName>
    <definedName name="jnrnj">'[2]Krycí list'!$A$6</definedName>
    <definedName name="kjhlk">[1]Rekapitulace!#REF!</definedName>
    <definedName name="kkkl">'[1]100-stav.část'!#REF!</definedName>
    <definedName name="klj">'[1]100-stav.část'!#REF!</definedName>
    <definedName name="mfhm">[1]Rekapitulace!$H$22</definedName>
    <definedName name="MJ">'Krycí list'!$G$4</definedName>
    <definedName name="mlů">'[1]100-stav.část'!#REF!</definedName>
    <definedName name="Mont">Rekapitulace!$H$13</definedName>
    <definedName name="Montaz0">'100 stavební'!#REF!</definedName>
    <definedName name="mrfm">[1]Rekapitulace!#REF!</definedName>
    <definedName name="mrm">[1]Rekapitulace!#REF!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'100 stavební'!$1:$6</definedName>
    <definedName name="_xlnm.Print_Titles" localSheetId="1">Rekapitulace!$1:$6</definedName>
    <definedName name="nbdnd">[2]Položky!#REF!</definedName>
    <definedName name="nbdnnsf">[2]Položky!#REF!</definedName>
    <definedName name="ndghgtd">[2]Položky!#REF!</definedName>
    <definedName name="ngfhsf">[8]Rekapitulace!$G$30</definedName>
    <definedName name="nh">[1]Rekapitulace!$G$16</definedName>
    <definedName name="nhdjn">[8]Rekapitulace!#REF!</definedName>
    <definedName name="nhgfnh">#REF!</definedName>
    <definedName name="nn">'[1]100-stav.část'!#REF!</definedName>
    <definedName name="nsnsn">[6]Rekapitulace!$I$30</definedName>
    <definedName name="nxbn">[1]Rekapitulace!$F$16</definedName>
    <definedName name="Objednatel">'Krycí list'!$C$8</definedName>
    <definedName name="_xlnm.Print_Area" localSheetId="2">'100 stavební'!$A$1:$G$58</definedName>
    <definedName name="_xlnm.Print_Area" localSheetId="0">'Krycí list'!$A$1:$G$45</definedName>
    <definedName name="_xlnm.Print_Area" localSheetId="1">Rekapitulace!$A$1:$I$19</definedName>
    <definedName name="PocetMJ">'Krycí list'!$G$7</definedName>
    <definedName name="Poznamka">'Krycí list'!$B$37</definedName>
    <definedName name="Projektant">'Krycí list'!$C$7</definedName>
    <definedName name="PSV">Rekapitulace!$F$13</definedName>
    <definedName name="PSV0">'100 stavební'!#REF!</definedName>
    <definedName name="qafdq">#REF!</definedName>
    <definedName name="qdeq">#REF!</definedName>
    <definedName name="qedfq">#REF!</definedName>
    <definedName name="REET">[7]Rekapitulace!$F$30</definedName>
    <definedName name="reger">'[3]100 PS'!#REF!</definedName>
    <definedName name="regerg">[3]Rekapitulace!#REF!</definedName>
    <definedName name="rER">'[7]Krycí list'!$G$7</definedName>
    <definedName name="rere">'[3]100 PS'!#REF!</definedName>
    <definedName name="rewr">'[7]Krycí list'!$C$6</definedName>
    <definedName name="rewrew">'[7]100 stavební'!#REF!</definedName>
    <definedName name="rfgr">[3]Rekapitulace!#REF!</definedName>
    <definedName name="rge">#REF!</definedName>
    <definedName name="rgegte">'[8]Krycí list'!$A$6</definedName>
    <definedName name="rgfr">[3]Rekapitulace!#REF!</definedName>
    <definedName name="rgr">'[1]100-stav.část'!#REF!</definedName>
    <definedName name="rgtegtre">'[7]100 stavební'!#REF!</definedName>
    <definedName name="rha">'[4]Krycí list'!$G$7</definedName>
    <definedName name="rhaswj">[4]Rekapitulace!$I$15</definedName>
    <definedName name="rhawj">'[4]Krycí list'!$C$4</definedName>
    <definedName name="rherhrt">[2]Položky!#REF!</definedName>
    <definedName name="rhj">#REF!</definedName>
    <definedName name="rhrh">'[1]100-stav.část'!#REF!</definedName>
    <definedName name="rhrhj">'[4]Krycí list'!$C$6</definedName>
    <definedName name="rj">'[1]100-stav.část'!#REF!</definedName>
    <definedName name="rstrhrteh">[2]Položky!#REF!</definedName>
    <definedName name="rtarta">'[1]100-stav.část'!#REF!</definedName>
    <definedName name="rter">[8]Rekapitulace!$G$31</definedName>
    <definedName name="rterazte">'[1]100-stav.část'!#REF!</definedName>
    <definedName name="rthtzrh">'[2]Krycí list'!$A$4</definedName>
    <definedName name="rtret">'[7]100 stavební'!#REF!</definedName>
    <definedName name="rtrter">'[7]100 stavební'!#REF!</definedName>
    <definedName name="RTT">[1]Rekapitulace!#REF!</definedName>
    <definedName name="rtwt">[4]Rekapitulace!#REF!</definedName>
    <definedName name="rwfgwr">#REF!</definedName>
    <definedName name="rwgr">#REF!</definedName>
    <definedName name="rwgtre">[8]Položky!#REF!</definedName>
    <definedName name="sbbgsyfda">[2]Položky!#REF!</definedName>
    <definedName name="serwetr">[1]Rekapitulace!#REF!</definedName>
    <definedName name="sfgbhsn">'[3]100 PS'!#REF!</definedName>
    <definedName name="sfs">[1]Rekapitulace!$G$15</definedName>
    <definedName name="sg">'[1]100-stav.část'!#REF!</definedName>
    <definedName name="sgbbgbgbgb">[2]Rekapitulace!#REF!</definedName>
    <definedName name="sgbgsfbfgb">[2]Rekapitulace!$H$14</definedName>
    <definedName name="sgghsh">'[1]100-stav.část'!#REF!</definedName>
    <definedName name="sghgsh">[4]Rekapitulace!$H$16</definedName>
    <definedName name="sghs">[6]Položky!#REF!</definedName>
    <definedName name="sgsggbgsw">[2]Rekapitulace!$F$14</definedName>
    <definedName name="sgsh">'[1]100-stav.část'!#REF!</definedName>
    <definedName name="sh">[4]Rekapitulace!$F$15</definedName>
    <definedName name="shghsg">'[1]100-stav.část'!#REF!</definedName>
    <definedName name="shhh">'[1]100-stav.část'!#REF!</definedName>
    <definedName name="shhhnh">'[1]100-stav.část'!#REF!</definedName>
    <definedName name="shhsf">[1]Rekapitulace!#REF!</definedName>
    <definedName name="shsbh">'[1]100-stav.část'!#REF!</definedName>
    <definedName name="shsg">'[1]100-stav.část'!#REF!</definedName>
    <definedName name="SloupecCC">'100 stavební'!$G$6</definedName>
    <definedName name="SloupecCisloPol">'100 stavební'!$B$6</definedName>
    <definedName name="SloupecJC">'100 stavební'!$F$6</definedName>
    <definedName name="SloupecMJ">'100 stavební'!$D$6</definedName>
    <definedName name="SloupecMnozstvi">'100 stavební'!$E$6</definedName>
    <definedName name="SloupecNazPol">'100 stavební'!$C$6</definedName>
    <definedName name="SloupecPC">'100 stavební'!$A$6</definedName>
    <definedName name="solver_lin" localSheetId="2" hidden="1">0</definedName>
    <definedName name="solver_num" localSheetId="2" hidden="1">0</definedName>
    <definedName name="solver_opt" localSheetId="2" hidden="1">'100 stavební'!#REF!</definedName>
    <definedName name="solver_typ" localSheetId="2" hidden="1">1</definedName>
    <definedName name="solver_val" localSheetId="2" hidden="1">0</definedName>
    <definedName name="ssnn">[3]Rekapitulace!$E$14</definedName>
    <definedName name="ssssssss">[2]Rekapitulace!#REF!</definedName>
    <definedName name="teshtz">[8]Rekapitulace!#REF!</definedName>
    <definedName name="tggt">#REF!</definedName>
    <definedName name="tghrh">[1]Rekapitulace!$E$15</definedName>
    <definedName name="tgtgwqt">[2]Rekapitulace!$F$14</definedName>
    <definedName name="tgtregh">'[3]100 PS'!#REF!</definedName>
    <definedName name="tgwthrth">'[2]Krycí list'!$C$4</definedName>
    <definedName name="thje">'[1]100-stav.část'!#REF!</definedName>
    <definedName name="trgwtgwt">'[2]Krycí list'!$C$6</definedName>
    <definedName name="trhw">[1]Rekapitulace!#REF!</definedName>
    <definedName name="Typ">'100 stavební'!#REF!</definedName>
    <definedName name="tzej">[2]Položky!#REF!</definedName>
    <definedName name="tzhehe">[2]Rekapitulace!$E$14</definedName>
    <definedName name="tzzzrt">[7]Rekapitulace!$I$30</definedName>
    <definedName name="utt">#REF!</definedName>
    <definedName name="vadvdf">[1]Rekapitulace!#REF!</definedName>
    <definedName name="vadvfb">[1]Rekapitulace!#REF!</definedName>
    <definedName name="vbbb">#REF!</definedName>
    <definedName name="vbd">#REF!</definedName>
    <definedName name="vbfg">'[1]100-stav.část'!#REF!</definedName>
    <definedName name="vbgg">'[6]Krycí list'!$C$4</definedName>
    <definedName name="vbvdf">#REF!</definedName>
    <definedName name="vcbvcbcv">[6]Rekapitulace!$F$30</definedName>
    <definedName name="vdfb">#REF!</definedName>
    <definedName name="vfbv">[6]Rekapitulace!#REF!</definedName>
    <definedName name="vfg">#REF!</definedName>
    <definedName name="VFGER">'[1]100-stav.část'!#REF!</definedName>
    <definedName name="VFGFRE">[8]Rekapitulace!$E$31</definedName>
    <definedName name="VFGRE">[8]Položky!#REF!</definedName>
    <definedName name="vgbgfbxs">[8]Položky!#REF!</definedName>
    <definedName name="vgdfgdfgfdvgfd">[8]Rekapitulace!$F$30</definedName>
    <definedName name="vgfvbf">'[5]100 stavební'!#REF!</definedName>
    <definedName name="vgfvgf">'[5]100 stavební'!#REF!</definedName>
    <definedName name="VRN">Rekapitulace!$H$18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vsdf">#REF!</definedName>
    <definedName name="wertgggggggggggg">[2]Položky!#REF!</definedName>
    <definedName name="wh">[1]Rekapitulace!#REF!</definedName>
    <definedName name="whrth">[1]Rekapitulace!#REF!</definedName>
    <definedName name="wrgrw">'[3]100 PS'!#REF!</definedName>
    <definedName name="wrter">'[1]100-stav.část'!#REF!</definedName>
    <definedName name="wtert">'[1]100-stav.část'!#REF!</definedName>
    <definedName name="xbfghg">'[1]100-stav.část'!#REF!</definedName>
    <definedName name="xbgnxn">'[1]Krycí list'!$C$6</definedName>
    <definedName name="xbnbx">[1]Rekapitulace!#REF!</definedName>
    <definedName name="xbnx">'[1]Krycí list'!$C$4</definedName>
    <definedName name="xbxbnx">[1]Rekapitulace!$H$21</definedName>
    <definedName name="xbxn">[1]Rekapitulace!#REF!</definedName>
    <definedName name="xcbbfgb">[8]Položky!#REF!</definedName>
    <definedName name="y\sfvasdfv">[8]Položky!#REF!</definedName>
    <definedName name="ybg">#REF!</definedName>
    <definedName name="ybgbfg">#REF!</definedName>
    <definedName name="ycayv">#REF!</definedName>
    <definedName name="ycvbvcb">[7]Rekapitulace!#REF!</definedName>
    <definedName name="ydfgdgadf">'[8]Krycí list'!$C$6</definedName>
    <definedName name="ydfgfd">'[8]Krycí list'!$G$7</definedName>
    <definedName name="ydfvgdf">[8]Položky!#REF!</definedName>
    <definedName name="yfdg">[1]Rekapitulace!$H$13</definedName>
    <definedName name="yfgfg">[4]Rekapitulace!#REF!</definedName>
    <definedName name="yvdfyvbyd">[8]Rekapitulace!$I$30</definedName>
    <definedName name="Zakazka">'Krycí list'!$G$9</definedName>
    <definedName name="Zaklad22">'Krycí list'!$F$32</definedName>
    <definedName name="Zaklad5">'Krycí list'!$F$30</definedName>
    <definedName name="zhej">#REF!</definedName>
    <definedName name="Zhotovitel">'Krycí list'!$E$11</definedName>
    <definedName name="zthehe">[2]Rekapitulace!$I$14</definedName>
    <definedName name="ztrhew">#REF!</definedName>
    <definedName name="ztzt">'[1]100-stav.část'!#REF!</definedName>
  </definedNames>
  <calcPr calcId="145621"/>
</workbook>
</file>

<file path=xl/calcChain.xml><?xml version="1.0" encoding="utf-8"?>
<calcChain xmlns="http://schemas.openxmlformats.org/spreadsheetml/2006/main">
  <c r="B9" i="2" l="1"/>
  <c r="B8" i="2"/>
  <c r="B7" i="2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39" i="3"/>
  <c r="G57" i="3" s="1"/>
  <c r="E9" i="2" s="1"/>
  <c r="G28" i="3"/>
  <c r="G29" i="3"/>
  <c r="G30" i="3"/>
  <c r="G31" i="3"/>
  <c r="G32" i="3"/>
  <c r="G33" i="3"/>
  <c r="G34" i="3"/>
  <c r="G35" i="3"/>
  <c r="G36" i="3"/>
  <c r="G27" i="3"/>
  <c r="G37" i="3" s="1"/>
  <c r="E8" i="2" s="1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I12" i="2" l="1"/>
  <c r="H12" i="2"/>
  <c r="G12" i="2"/>
  <c r="E12" i="2"/>
  <c r="H11" i="2"/>
  <c r="E11" i="2"/>
  <c r="I11" i="2"/>
  <c r="G11" i="2"/>
  <c r="F11" i="2"/>
  <c r="G10" i="2"/>
  <c r="I9" i="2"/>
  <c r="H9" i="2"/>
  <c r="G9" i="2"/>
  <c r="F9" i="2"/>
  <c r="G8" i="2"/>
  <c r="BE9" i="3"/>
  <c r="BD9" i="3"/>
  <c r="BC9" i="3"/>
  <c r="BB9" i="3"/>
  <c r="G9" i="3"/>
  <c r="BA9" i="3" s="1"/>
  <c r="BE8" i="3"/>
  <c r="BD8" i="3"/>
  <c r="BD31" i="3" s="1"/>
  <c r="H7" i="2" s="1"/>
  <c r="BC8" i="3"/>
  <c r="BB8" i="3"/>
  <c r="BB31" i="3" s="1"/>
  <c r="F7" i="2" s="1"/>
  <c r="G8" i="3"/>
  <c r="A7" i="2"/>
  <c r="BE31" i="3"/>
  <c r="I7" i="2" s="1"/>
  <c r="BC31" i="3"/>
  <c r="G7" i="2" s="1"/>
  <c r="C4" i="3"/>
  <c r="F3" i="3"/>
  <c r="C3" i="3"/>
  <c r="C2" i="2"/>
  <c r="C1" i="2"/>
  <c r="F31" i="1"/>
  <c r="G8" i="1"/>
  <c r="BA8" i="3" l="1"/>
  <c r="G25" i="3"/>
  <c r="E7" i="2" s="1"/>
  <c r="I8" i="2"/>
  <c r="F8" i="2"/>
  <c r="H8" i="2"/>
  <c r="I10" i="2"/>
  <c r="E10" i="2"/>
  <c r="H10" i="2"/>
  <c r="H13" i="2" s="1"/>
  <c r="C15" i="1" s="1"/>
  <c r="G13" i="2"/>
  <c r="C14" i="1" s="1"/>
  <c r="BA31" i="3"/>
  <c r="E13" i="2" s="1"/>
  <c r="F10" i="2"/>
  <c r="I13" i="2" l="1"/>
  <c r="C20" i="1" s="1"/>
  <c r="F13" i="2"/>
  <c r="C17" i="1" s="1"/>
  <c r="C16" i="1"/>
  <c r="C18" i="1" l="1"/>
  <c r="C21" i="1" s="1"/>
  <c r="G22" i="1" l="1"/>
  <c r="C22" i="1" s="1"/>
  <c r="F32" i="1" s="1"/>
  <c r="F33" i="1" s="1"/>
  <c r="F34" i="1" s="1"/>
  <c r="G21" i="1" l="1"/>
</calcChain>
</file>

<file path=xl/sharedStrings.xml><?xml version="1.0" encoding="utf-8"?>
<sst xmlns="http://schemas.openxmlformats.org/spreadsheetml/2006/main" count="246" uniqueCount="172">
  <si>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</si>
  <si>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</si>
  <si>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</si>
  <si>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</si>
  <si>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</si>
  <si>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</si>
  <si>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</si>
  <si>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</si>
  <si>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</si>
  <si>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</si>
  <si>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</si>
  <si>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</si>
  <si>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</si>
  <si>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</si>
  <si>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</si>
  <si>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</si>
  <si>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</si>
  <si>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</si>
  <si>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</si>
  <si>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</si>
  <si>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</si>
  <si>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</si>
  <si>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</si>
  <si>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</si>
  <si>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</si>
  <si>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</si>
  <si>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</si>
  <si>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</si>
  <si>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</si>
  <si>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</si>
  <si>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</si>
  <si>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</si>
  <si>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</si>
  <si>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</si>
  <si>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</si>
  <si>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</si>
  <si>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</si>
  <si>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</si>
  <si>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</si>
  <si>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</si>
  <si>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</si>
  <si>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</si>
  <si>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</si>
  <si>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</si>
  <si>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</si>
  <si>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</si>
  <si>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</si>
  <si>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</si>
  <si>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</si>
  <si>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</si>
  <si>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</si>
  <si>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</si>
  <si>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</si>
  <si>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</si>
  <si>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</si>
  <si>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</si>
  <si>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</si>
  <si>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</si>
  <si>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</si>
  <si>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</si>
  <si>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</si>
  <si>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</si>
  <si>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</si>
  <si>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</si>
  <si>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</si>
  <si>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</si>
  <si>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</si>
  <si>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m2</t>
  </si>
  <si>
    <t>Boukalová Jarmila</t>
  </si>
  <si>
    <t>Boukalová</t>
  </si>
  <si>
    <t>říjen 2011</t>
  </si>
  <si>
    <t>m</t>
  </si>
  <si>
    <t>ks</t>
  </si>
  <si>
    <t>9</t>
  </si>
  <si>
    <t>5</t>
  </si>
  <si>
    <t>1</t>
  </si>
  <si>
    <t>Zemí práce</t>
  </si>
  <si>
    <t>Poplatek za uložení zeminy</t>
  </si>
  <si>
    <t>Poplatek za uložení inertního odpadu</t>
  </si>
  <si>
    <t>m3</t>
  </si>
  <si>
    <t>Sejmutí ornice, včetně odvozu do 1km
sejmutí v tl 0.15m</t>
  </si>
  <si>
    <t>Sejmutí ornice, včetně odvozu do 7km
sejmutí v tl 0.15m</t>
  </si>
  <si>
    <t>Rekultivace dotčených ploch
urovnání a rozprostření orvnice tl 0.15m</t>
  </si>
  <si>
    <t>Odtěžení zeminy, tř. 1-4, včetně odvozu do 1km</t>
  </si>
  <si>
    <t>Odtěžení zeminy, tř. 1-4, včetně odvozu do 16km</t>
  </si>
  <si>
    <t>Uložení zeminy na meziskládku</t>
  </si>
  <si>
    <t>Vytěžení zeminy ze zemníku, včetně převozu do 1km</t>
  </si>
  <si>
    <t>Rozprostření ornice v rovině, tl. 0.15m</t>
  </si>
  <si>
    <t>Rozprostření ornice ve svahu, tl. 0.15m</t>
  </si>
  <si>
    <t>Uložení zeminy do násypu, včetně hutnění po vrstvách
zhutnění do 95% PS</t>
  </si>
  <si>
    <t>Uložení sypaniny do násypů z nakup materiálů</t>
  </si>
  <si>
    <t>Zlepšení aktivní zóny a podloží násypu
přidáním vápna či cenentu do 3.0%, na ploše do 10% pláně do hl. 0.40m</t>
  </si>
  <si>
    <t>Násyp z nakupovaného materiálu
podsyp ze ŠD 32/63 pod gabionovou zeď, drenážní komíny a vsakovací příkop</t>
  </si>
  <si>
    <t>Výkopy základů do š. 2.0m
paž i nepaž, s odvozem do 1km</t>
  </si>
  <si>
    <t>Vybourání krytu a podkladních vrstev s asf pojivem s odvozem do 16kmpředpokládaná tloušťka 0.40m</t>
  </si>
  <si>
    <t>1 Zemí práce</t>
  </si>
  <si>
    <t>Komunikace</t>
  </si>
  <si>
    <t>Pokládka vozovkových vrstev z ŠDA, tl. 150mm</t>
  </si>
  <si>
    <t>Pokládka vozovkových vrstev z ŠDB, tl. 150mm</t>
  </si>
  <si>
    <t>Pokládka vozovkových vrstev z ACO11, tl. 40mm
vč zesílení a vyspádování úseku "2", přesahů na navazujících úsecích</t>
  </si>
  <si>
    <t>Pokládka vozovkových vrstev z ACL16+, tl. 70mm</t>
  </si>
  <si>
    <t>Asfaltový postřik - spojovací</t>
  </si>
  <si>
    <t>Asfaltový postřik - infiltrační</t>
  </si>
  <si>
    <t>Úprava pláně</t>
  </si>
  <si>
    <t>Frézování vozovky, tl. do 100mm, s odvozem do 16km</t>
  </si>
  <si>
    <t>Řezání asf. vrstev do tl 100mm</t>
  </si>
  <si>
    <t>Asfaltová zálivka
ošetření pracovních spar</t>
  </si>
  <si>
    <t>5 Komunikace</t>
  </si>
  <si>
    <t>Ostatní konstrukce a práce</t>
  </si>
  <si>
    <t>Silniční svodidlo, zábradelní, ocelové, pozink
vč kotvení</t>
  </si>
  <si>
    <t>Silniční svodidlo, ocelové, pozink, sloupky á 2m</t>
  </si>
  <si>
    <t>Odvodňovací žlaby s vnitřním spádem
štěrbinové betonové žlaby š. 400 s přerušovanou štěrbinou, do bet.lože C20/25 XF2, včetně vpustí</t>
  </si>
  <si>
    <t>Uliční vpust</t>
  </si>
  <si>
    <t>Silniční obruba, betonová 150/250, do bet.lože C20/25</t>
  </si>
  <si>
    <t>Podkladní beton, C20/25</t>
  </si>
  <si>
    <t>Osetí travním semenem, včetně zálivky 1x posekání</t>
  </si>
  <si>
    <t>Gabionová zeď, vč.košů a výplně</t>
  </si>
  <si>
    <t>Geotextilie - separační
rubová strana gabionové zdi a vsakovací příkop</t>
  </si>
  <si>
    <t>Geotextilie - ochrana svahu proti erozi
včetně přihřebíkování</t>
  </si>
  <si>
    <t>Drenáž DN120
včetně zásypu a separační geotextilie</t>
  </si>
  <si>
    <t>Očištění asfaltových vozovek, umytím vodou či zametení</t>
  </si>
  <si>
    <t>Betonové zdi - základ, ŽB C25/30 XF2
včetně vyztužení, ochranného nátěru a dilatací á 3m</t>
  </si>
  <si>
    <t>Geotextilie - vyztužení spojů kčních vrstev vozovky
do spojovacího postřiku dle specifikaci vyrobce, min 1.10kg/m2 po vyštěpení
char pevnost min 50kN/m, max prodloužení 3.0%</t>
  </si>
  <si>
    <t>Drátěný plot navýšení stáv.plotu o 1m vč výložníků a žiletkového drátu</t>
  </si>
  <si>
    <t>Zábradlí - ocelové profily 150x50x2,5mm, sloupek  á 2,0m, pozink + 2x nátěr, do gab. Zabetonováno</t>
  </si>
  <si>
    <t>Betonové zdi - dřík, ŽB C30/37 XF4 včetě  vyztužení a ochranného nátěru, trubiček a dilatací á 3m</t>
  </si>
  <si>
    <t>Geomříž - vyztužení násypového tělesa dvouossá , pevnost v tahu min. 40 kN/m, mezní přetvoření 11%</t>
  </si>
  <si>
    <t>Sníž.energet.náročnosti pro vytápění věznice Příbram</t>
  </si>
  <si>
    <t>IO 02 Komunikace</t>
  </si>
  <si>
    <t>171 999</t>
  </si>
  <si>
    <t>121 10-0001.RAA</t>
  </si>
  <si>
    <t>121 10-0001.RAC</t>
  </si>
  <si>
    <t>181 19-9001</t>
  </si>
  <si>
    <t>121 10-0010.RAB</t>
  </si>
  <si>
    <t>121 10-0010.RAD</t>
  </si>
  <si>
    <t>171 10-1109</t>
  </si>
  <si>
    <t>122 20-1405</t>
  </si>
  <si>
    <t>181 30-1102</t>
  </si>
  <si>
    <t>181 30-1122</t>
  </si>
  <si>
    <t>171 10-1103</t>
  </si>
  <si>
    <t>561 20-2919</t>
  </si>
  <si>
    <t>564 90-9001</t>
  </si>
  <si>
    <t>132 10-1901</t>
  </si>
  <si>
    <t>113010-9009</t>
  </si>
  <si>
    <t>565 11-9111</t>
  </si>
  <si>
    <t>565 11-9112</t>
  </si>
  <si>
    <t>565 11-90013</t>
  </si>
  <si>
    <t>565 11-9114</t>
  </si>
  <si>
    <t>573 21-1118</t>
  </si>
  <si>
    <t>573 21-1119</t>
  </si>
  <si>
    <t>181 10-2300</t>
  </si>
  <si>
    <t>113010-7119</t>
  </si>
  <si>
    <t>919 73-5112</t>
  </si>
  <si>
    <t>578 11-1000</t>
  </si>
  <si>
    <t>911 33-9001</t>
  </si>
  <si>
    <t>911 33-9002</t>
  </si>
  <si>
    <t>597 10-0000</t>
  </si>
  <si>
    <t>894 41-9000</t>
  </si>
  <si>
    <t>916 59-9000</t>
  </si>
  <si>
    <t>631 31-2011</t>
  </si>
  <si>
    <t>180 40-1119</t>
  </si>
  <si>
    <t>311 94+0000</t>
  </si>
  <si>
    <t>711 49-1178</t>
  </si>
  <si>
    <t>711 49-1179</t>
  </si>
  <si>
    <t>900 10-0000</t>
  </si>
  <si>
    <t>767 12-90001</t>
  </si>
  <si>
    <t>212 75-21117</t>
  </si>
  <si>
    <t>919 90-9001</t>
  </si>
  <si>
    <t>311 32-0090</t>
  </si>
  <si>
    <t>311 32-0091</t>
  </si>
  <si>
    <t>711 49-9001</t>
  </si>
  <si>
    <t>711 49-1190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</si>
</sst>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26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Arial CE"/>
      <charset val="238"/>
    </font>
    <font>
      <sz val="10"/>
      <name val="Arial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9" fillId="0" borderId="0"/>
    <xf numFmtId="0" fontId="20" fillId="0" borderId="0"/>
    <xf numFmtId="0" fontId="21" fillId="0" borderId="0"/>
    <xf numFmtId="0" fontId="19" fillId="0" borderId="0"/>
  </cellStyleXfs>
  <cellXfs count="223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4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8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3" fontId="9" fillId="0" borderId="0" xfId="1" applyNumberFormat="1"/>
    <xf numFmtId="0" fontId="9" fillId="0" borderId="0" xfId="1" applyBorder="1"/>
    <xf numFmtId="0" fontId="17" fillId="0" borderId="0" xfId="1" applyFont="1" applyAlignment="1"/>
    <xf numFmtId="0" fontId="9" fillId="0" borderId="0" xfId="1" applyAlignment="1">
      <alignment horizontal="right"/>
    </xf>
    <xf numFmtId="0" fontId="18" fillId="0" borderId="0" xfId="1" applyFont="1" applyBorder="1"/>
    <xf numFmtId="3" fontId="18" fillId="0" borderId="0" xfId="1" applyNumberFormat="1" applyFont="1" applyBorder="1" applyAlignment="1">
      <alignment horizontal="right"/>
    </xf>
    <xf numFmtId="4" fontId="18" fillId="0" borderId="0" xfId="1" applyNumberFormat="1" applyFont="1" applyBorder="1"/>
    <xf numFmtId="0" fontId="17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9" fontId="0" fillId="0" borderId="0" xfId="0" applyNumberFormat="1" applyBorder="1"/>
    <xf numFmtId="0" fontId="5" fillId="0" borderId="13" xfId="1" applyFont="1" applyFill="1" applyBorder="1"/>
    <xf numFmtId="49" fontId="23" fillId="0" borderId="53" xfId="1" applyNumberFormat="1" applyFont="1" applyFill="1" applyBorder="1" applyAlignment="1">
      <alignment horizontal="left"/>
    </xf>
    <xf numFmtId="49" fontId="23" fillId="0" borderId="53" xfId="1" applyNumberFormat="1" applyFont="1" applyFill="1" applyBorder="1" applyAlignment="1">
      <alignment horizontal="center" shrinkToFit="1"/>
    </xf>
    <xf numFmtId="4" fontId="23" fillId="0" borderId="53" xfId="1" applyNumberFormat="1" applyFont="1" applyFill="1" applyBorder="1" applyAlignment="1">
      <alignment horizontal="right"/>
    </xf>
    <xf numFmtId="4" fontId="23" fillId="0" borderId="53" xfId="1" applyNumberFormat="1" applyFont="1" applyFill="1" applyBorder="1"/>
    <xf numFmtId="49" fontId="22" fillId="0" borderId="59" xfId="1" applyNumberFormat="1" applyFont="1" applyFill="1" applyBorder="1" applyAlignment="1">
      <alignment horizontal="left"/>
    </xf>
    <xf numFmtId="0" fontId="22" fillId="0" borderId="59" xfId="1" applyFont="1" applyFill="1" applyBorder="1"/>
    <xf numFmtId="0" fontId="21" fillId="0" borderId="59" xfId="1" applyFont="1" applyFill="1" applyBorder="1" applyAlignment="1">
      <alignment horizontal="center"/>
    </xf>
    <xf numFmtId="4" fontId="21" fillId="0" borderId="59" xfId="1" applyNumberFormat="1" applyFont="1" applyFill="1" applyBorder="1" applyAlignment="1">
      <alignment horizontal="right"/>
    </xf>
    <xf numFmtId="4" fontId="24" fillId="0" borderId="59" xfId="1" applyNumberFormat="1" applyFont="1" applyFill="1" applyBorder="1"/>
    <xf numFmtId="0" fontId="23" fillId="0" borderId="0" xfId="2" applyFont="1"/>
    <xf numFmtId="4" fontId="23" fillId="0" borderId="59" xfId="1" applyNumberFormat="1" applyFont="1" applyFill="1" applyBorder="1" applyAlignment="1">
      <alignment horizontal="right"/>
    </xf>
    <xf numFmtId="0" fontId="23" fillId="0" borderId="53" xfId="1" applyFont="1" applyFill="1" applyBorder="1" applyAlignment="1">
      <alignment horizontal="center"/>
    </xf>
    <xf numFmtId="0" fontId="23" fillId="0" borderId="0" xfId="1" applyFont="1"/>
    <xf numFmtId="0" fontId="24" fillId="0" borderId="53" xfId="1" applyFont="1" applyFill="1" applyBorder="1" applyAlignment="1">
      <alignment horizontal="center"/>
    </xf>
    <xf numFmtId="0" fontId="23" fillId="0" borderId="0" xfId="3" applyFont="1"/>
    <xf numFmtId="0" fontId="23" fillId="0" borderId="0" xfId="3" applyFont="1" applyAlignment="1">
      <alignment wrapText="1"/>
    </xf>
    <xf numFmtId="0" fontId="23" fillId="0" borderId="53" xfId="3" applyFont="1" applyBorder="1"/>
    <xf numFmtId="0" fontId="9" fillId="0" borderId="0" xfId="1" applyFont="1"/>
    <xf numFmtId="49" fontId="21" fillId="0" borderId="59" xfId="1" applyNumberFormat="1" applyFont="1" applyFill="1" applyBorder="1" applyAlignment="1">
      <alignment horizontal="center" shrinkToFit="1"/>
    </xf>
    <xf numFmtId="4" fontId="22" fillId="0" borderId="59" xfId="1" applyNumberFormat="1" applyFont="1" applyFill="1" applyBorder="1"/>
    <xf numFmtId="0" fontId="23" fillId="0" borderId="53" xfId="3" applyFont="1" applyBorder="1" applyAlignment="1">
      <alignment horizontal="center"/>
    </xf>
    <xf numFmtId="0" fontId="23" fillId="0" borderId="0" xfId="1" applyFont="1" applyAlignment="1">
      <alignment horizontal="center"/>
    </xf>
    <xf numFmtId="4" fontId="23" fillId="0" borderId="53" xfId="3" applyNumberFormat="1" applyFont="1" applyBorder="1"/>
    <xf numFmtId="4" fontId="21" fillId="0" borderId="20" xfId="3" applyNumberFormat="1" applyFont="1" applyBorder="1"/>
    <xf numFmtId="49" fontId="23" fillId="0" borderId="60" xfId="1" applyNumberFormat="1" applyFont="1" applyFill="1" applyBorder="1" applyAlignment="1">
      <alignment horizontal="center" shrinkToFit="1"/>
    </xf>
    <xf numFmtId="4" fontId="23" fillId="0" borderId="60" xfId="1" applyNumberFormat="1" applyFont="1" applyFill="1" applyBorder="1" applyAlignment="1">
      <alignment horizontal="right"/>
    </xf>
    <xf numFmtId="4" fontId="23" fillId="0" borderId="0" xfId="3" applyNumberFormat="1" applyFont="1"/>
    <xf numFmtId="4" fontId="23" fillId="0" borderId="0" xfId="2" applyNumberFormat="1" applyFont="1"/>
    <xf numFmtId="4" fontId="23" fillId="0" borderId="0" xfId="1" applyNumberFormat="1" applyFont="1"/>
    <xf numFmtId="0" fontId="7" fillId="0" borderId="59" xfId="1" applyFont="1" applyFill="1" applyBorder="1" applyAlignment="1">
      <alignment horizontal="center"/>
    </xf>
    <xf numFmtId="49" fontId="23" fillId="0" borderId="59" xfId="1" applyNumberFormat="1" applyFont="1" applyFill="1" applyBorder="1" applyAlignment="1">
      <alignment horizontal="center" shrinkToFit="1"/>
    </xf>
    <xf numFmtId="0" fontId="24" fillId="0" borderId="53" xfId="1" applyFont="1" applyFill="1" applyBorder="1" applyAlignment="1">
      <alignment wrapText="1"/>
    </xf>
    <xf numFmtId="49" fontId="24" fillId="0" borderId="53" xfId="1" applyNumberFormat="1" applyFont="1" applyFill="1" applyBorder="1" applyAlignment="1">
      <alignment horizontal="center" shrinkToFit="1"/>
    </xf>
    <xf numFmtId="4" fontId="24" fillId="0" borderId="53" xfId="1" applyNumberFormat="1" applyFont="1" applyFill="1" applyBorder="1" applyAlignment="1">
      <alignment horizontal="right"/>
    </xf>
    <xf numFmtId="4" fontId="24" fillId="0" borderId="53" xfId="1" applyNumberFormat="1" applyFont="1" applyFill="1" applyBorder="1"/>
    <xf numFmtId="0" fontId="24" fillId="0" borderId="0" xfId="1" applyFont="1"/>
    <xf numFmtId="0" fontId="25" fillId="0" borderId="0" xfId="1" applyFont="1"/>
    <xf numFmtId="0" fontId="23" fillId="0" borderId="0" xfId="3" applyFont="1" applyBorder="1" applyAlignment="1">
      <alignment wrapText="1"/>
    </xf>
    <xf numFmtId="0" fontId="23" fillId="0" borderId="20" xfId="1" applyFont="1" applyBorder="1"/>
    <xf numFmtId="0" fontId="23" fillId="0" borderId="20" xfId="1" applyFont="1" applyBorder="1" applyAlignment="1">
      <alignment horizontal="center"/>
    </xf>
    <xf numFmtId="4" fontId="23" fillId="0" borderId="20" xfId="1" applyNumberFormat="1" applyFont="1" applyBorder="1"/>
    <xf numFmtId="4" fontId="23" fillId="0" borderId="59" xfId="1" applyNumberFormat="1" applyFont="1" applyBorder="1"/>
    <xf numFmtId="4" fontId="22" fillId="0" borderId="59" xfId="1" applyNumberFormat="1" applyFont="1" applyBorder="1"/>
    <xf numFmtId="49" fontId="5" fillId="0" borderId="53" xfId="1" applyNumberFormat="1" applyFont="1" applyFill="1" applyBorder="1" applyAlignment="1">
      <alignment horizontal="left"/>
    </xf>
    <xf numFmtId="49" fontId="24" fillId="0" borderId="53" xfId="1" applyNumberFormat="1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8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5">
    <cellStyle name="Normální" xfId="0" builtinId="0"/>
    <cellStyle name="Normální 2" xfId="4"/>
    <cellStyle name="Normální 3" xfId="3"/>
    <cellStyle name="Normální 4" xfId="2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2%20truhl&#225;r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22%20Gar&#225;&#382;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21%20ubytovna%20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10%20Sklad%20CH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1%20o&#353;et&#345;ovn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37%20n&#225;v&#353;t&#283;vn&#237;%20d&#367;m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14%20OVKT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48%20Str&#225;&#382;n&#237;%20stanovi&#353;t&#2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-stav.část"/>
      <sheetName val="ZT 200"/>
      <sheetName val="400 UT"/>
      <sheetName val="410 PS"/>
      <sheetName val="700 MaR"/>
    </sheetNames>
    <sheetDataSet>
      <sheetData sheetId="0">
        <row r="4">
          <cell r="C4" t="str">
            <v>SO 002 Truhlárna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3">
          <cell r="E13">
            <v>0</v>
          </cell>
          <cell r="G13">
            <v>0</v>
          </cell>
          <cell r="H13">
            <v>0</v>
          </cell>
          <cell r="I13">
            <v>0</v>
          </cell>
        </row>
        <row r="15">
          <cell r="E15">
            <v>0</v>
          </cell>
          <cell r="F15">
            <v>3870.67</v>
          </cell>
          <cell r="G15">
            <v>0</v>
          </cell>
          <cell r="H15">
            <v>0</v>
          </cell>
          <cell r="I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300760</v>
          </cell>
          <cell r="I16">
            <v>0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  <sheetName val="410 PS"/>
    </sheetNames>
    <sheetDataSet>
      <sheetData sheetId="0">
        <row r="4">
          <cell r="C4" t="str">
            <v>SO 022 Garáže</v>
          </cell>
        </row>
        <row r="6">
          <cell r="C6" t="str">
            <v>Sniž.energet.náročnosti pro vytápění věznice Příbram</v>
          </cell>
        </row>
        <row r="7">
          <cell r="G7">
            <v>0</v>
          </cell>
        </row>
      </sheetData>
      <sheetData sheetId="1">
        <row r="14">
          <cell r="E14">
            <v>12724.652999999998</v>
          </cell>
          <cell r="F14">
            <v>46678.085500000001</v>
          </cell>
          <cell r="G14">
            <v>0</v>
          </cell>
          <cell r="H14">
            <v>0</v>
          </cell>
          <cell r="I14">
            <v>0</v>
          </cell>
        </row>
        <row r="21">
          <cell r="H21">
            <v>2673.1232325000001</v>
          </cell>
        </row>
      </sheetData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 PS"/>
    </sheetNames>
    <sheetDataSet>
      <sheetData sheetId="0">
        <row r="4">
          <cell r="C4" t="str">
            <v>SO 021 ubytovna 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4">
          <cell r="E14">
            <v>16119.747799999999</v>
          </cell>
          <cell r="F14">
            <v>74158.354000000007</v>
          </cell>
          <cell r="G14">
            <v>0</v>
          </cell>
          <cell r="H14">
            <v>0</v>
          </cell>
          <cell r="I14">
            <v>0</v>
          </cell>
        </row>
        <row r="21">
          <cell r="H21">
            <v>4062.5145810000004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 stavební"/>
      <sheetName val="400 UT"/>
      <sheetName val="410 PS"/>
    </sheetNames>
    <sheetDataSet>
      <sheetData sheetId="0">
        <row r="4">
          <cell r="C4" t="str">
            <v>SO 010 Sklad CH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5">
          <cell r="E15">
            <v>38652.3194</v>
          </cell>
          <cell r="F15">
            <v>424633.35615000001</v>
          </cell>
          <cell r="G15">
            <v>0</v>
          </cell>
          <cell r="H15">
            <v>0</v>
          </cell>
          <cell r="I15">
            <v>0</v>
          </cell>
        </row>
        <row r="16">
          <cell r="E16">
            <v>38652.3194</v>
          </cell>
          <cell r="F16">
            <v>446233.35615000001</v>
          </cell>
          <cell r="G16">
            <v>0</v>
          </cell>
          <cell r="H16">
            <v>297200</v>
          </cell>
          <cell r="I16">
            <v>0</v>
          </cell>
        </row>
        <row r="22">
          <cell r="H22">
            <v>20847.855399749998</v>
          </cell>
        </row>
      </sheetData>
      <sheetData sheetId="2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 stavební"/>
      <sheetName val="410 PS"/>
    </sheetNames>
    <sheetDataSet>
      <sheetData sheetId="0">
        <row r="4">
          <cell r="C4" t="str">
            <v>SO 001 Ošetřovna</v>
          </cell>
        </row>
        <row r="6">
          <cell r="C6" t="str">
            <v>Sníž.energet.náročnosti pro vytápění věznice Příbram</v>
          </cell>
        </row>
      </sheetData>
      <sheetData sheetId="1">
        <row r="29">
          <cell r="E29">
            <v>1207765.2354500003</v>
          </cell>
          <cell r="F29">
            <v>3128695.53822</v>
          </cell>
          <cell r="G29">
            <v>0</v>
          </cell>
          <cell r="H29">
            <v>315460</v>
          </cell>
          <cell r="I29">
            <v>0</v>
          </cell>
        </row>
        <row r="36">
          <cell r="H36">
            <v>195140.73481515</v>
          </cell>
        </row>
      </sheetData>
      <sheetData sheetId="2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  <sheetName val="410 PS"/>
    </sheetNames>
    <sheetDataSet>
      <sheetData sheetId="0">
        <row r="4">
          <cell r="C4" t="str">
            <v>SO 037 Návštěvní dům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30">
          <cell r="E30">
            <v>481582.94506999996</v>
          </cell>
          <cell r="F30">
            <v>1293612.3720500001</v>
          </cell>
          <cell r="G30">
            <v>0</v>
          </cell>
          <cell r="H30">
            <v>331960</v>
          </cell>
          <cell r="I30">
            <v>0</v>
          </cell>
        </row>
      </sheetData>
      <sheetData sheetId="2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 stavební"/>
      <sheetName val="410 PS"/>
    </sheetNames>
    <sheetDataSet>
      <sheetData sheetId="0">
        <row r="4">
          <cell r="C4" t="str">
            <v>SO 014 OVKT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30">
          <cell r="E30">
            <v>1299848.7133499999</v>
          </cell>
          <cell r="F30">
            <v>2289272.1837999998</v>
          </cell>
          <cell r="G30">
            <v>0</v>
          </cell>
          <cell r="H30">
            <v>340680</v>
          </cell>
          <cell r="I30">
            <v>0</v>
          </cell>
        </row>
      </sheetData>
      <sheetData sheetId="2"/>
      <sheetData sheetId="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  <sheetName val="410 PS"/>
    </sheetNames>
    <sheetDataSet>
      <sheetData sheetId="0">
        <row r="4">
          <cell r="C4" t="str">
            <v>SO 048 Strážní stanoviště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30">
          <cell r="E30">
            <v>0</v>
          </cell>
          <cell r="F30">
            <v>0</v>
          </cell>
          <cell r="G30">
            <v>0</v>
          </cell>
          <cell r="H30">
            <v>282780</v>
          </cell>
          <cell r="I30">
            <v>0</v>
          </cell>
        </row>
        <row r="31">
          <cell r="E31">
            <v>374592.13235000003</v>
          </cell>
          <cell r="F31">
            <v>567847.69689999986</v>
          </cell>
          <cell r="G31">
            <v>0</v>
          </cell>
          <cell r="H31">
            <v>302780</v>
          </cell>
          <cell r="I31">
            <v>0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19" workbookViewId="0">
      <selection activeCell="C5" sqref="C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128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127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202"/>
      <c r="D7" s="203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202"/>
      <c r="D8" s="203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204" t="s">
        <v>68</v>
      </c>
      <c r="F11" s="205"/>
      <c r="G11" s="206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 t="s">
        <v>69</v>
      </c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154" t="s">
        <v>70</v>
      </c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 x14ac:dyDescent="0.2">
      <c r="A30" s="13" t="s">
        <v>39</v>
      </c>
      <c r="B30" s="15"/>
      <c r="C30" s="57">
        <v>10</v>
      </c>
      <c r="D30" s="15" t="s">
        <v>40</v>
      </c>
      <c r="E30" s="16"/>
      <c r="F30" s="58">
        <v>0</v>
      </c>
      <c r="G30" s="17"/>
    </row>
    <row r="31" spans="1:7" x14ac:dyDescent="0.2">
      <c r="A31" s="13" t="s">
        <v>41</v>
      </c>
      <c r="B31" s="15"/>
      <c r="C31" s="57">
        <v>10</v>
      </c>
      <c r="D31" s="15" t="s">
        <v>40</v>
      </c>
      <c r="E31" s="16"/>
      <c r="F31" s="59">
        <f>ROUND(PRODUCT(F30,C31/100),1)</f>
        <v>0</v>
      </c>
      <c r="G31" s="27"/>
    </row>
    <row r="32" spans="1:7" x14ac:dyDescent="0.2">
      <c r="A32" s="13" t="s">
        <v>39</v>
      </c>
      <c r="B32" s="15"/>
      <c r="C32" s="57">
        <v>20</v>
      </c>
      <c r="D32" s="15" t="s">
        <v>40</v>
      </c>
      <c r="E32" s="16"/>
      <c r="F32" s="58">
        <f>C22</f>
        <v>0</v>
      </c>
      <c r="G32" s="17"/>
    </row>
    <row r="33" spans="1:8" x14ac:dyDescent="0.2">
      <c r="A33" s="13" t="s">
        <v>41</v>
      </c>
      <c r="B33" s="15"/>
      <c r="C33" s="57">
        <v>20</v>
      </c>
      <c r="D33" s="15" t="s">
        <v>40</v>
      </c>
      <c r="E33" s="16"/>
      <c r="F33" s="59">
        <f>ROUND(PRODUCT(F32,C33/100),1)</f>
        <v>0</v>
      </c>
      <c r="G33" s="27"/>
    </row>
    <row r="34" spans="1:8" s="65" customFormat="1" ht="19.5" customHeight="1" thickBot="1" x14ac:dyDescent="0.3">
      <c r="A34" s="60" t="s">
        <v>42</v>
      </c>
      <c r="B34" s="61"/>
      <c r="C34" s="61"/>
      <c r="D34" s="61"/>
      <c r="E34" s="62"/>
      <c r="F34" s="63">
        <f>CEILING(SUM(F29:F33),IF(SUM(F29:F33)&gt;=0,1,-1))</f>
        <v>0</v>
      </c>
      <c r="G34" s="64"/>
    </row>
    <row r="36" spans="1:8" x14ac:dyDescent="0.2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 x14ac:dyDescent="0.2">
      <c r="A37" s="66"/>
      <c r="B37" s="207"/>
      <c r="C37" s="207"/>
      <c r="D37" s="207"/>
      <c r="E37" s="207"/>
      <c r="F37" s="207"/>
      <c r="G37" s="207"/>
      <c r="H37" t="s">
        <v>4</v>
      </c>
    </row>
    <row r="38" spans="1:8" ht="12.75" customHeight="1" x14ac:dyDescent="0.2">
      <c r="A38" s="67"/>
      <c r="B38" s="207"/>
      <c r="C38" s="207"/>
      <c r="D38" s="207"/>
      <c r="E38" s="207"/>
      <c r="F38" s="207"/>
      <c r="G38" s="207"/>
      <c r="H38" t="s">
        <v>4</v>
      </c>
    </row>
    <row r="39" spans="1:8" x14ac:dyDescent="0.2">
      <c r="A39" s="67"/>
      <c r="B39" s="207"/>
      <c r="C39" s="207"/>
      <c r="D39" s="207"/>
      <c r="E39" s="207"/>
      <c r="F39" s="207"/>
      <c r="G39" s="207"/>
      <c r="H39" t="s">
        <v>4</v>
      </c>
    </row>
    <row r="40" spans="1:8" x14ac:dyDescent="0.2">
      <c r="A40" s="67"/>
      <c r="B40" s="207"/>
      <c r="C40" s="207"/>
      <c r="D40" s="207"/>
      <c r="E40" s="207"/>
      <c r="F40" s="207"/>
      <c r="G40" s="207"/>
      <c r="H40" t="s">
        <v>4</v>
      </c>
    </row>
    <row r="41" spans="1:8" x14ac:dyDescent="0.2">
      <c r="A41" s="67"/>
      <c r="B41" s="207"/>
      <c r="C41" s="207"/>
      <c r="D41" s="207"/>
      <c r="E41" s="207"/>
      <c r="F41" s="207"/>
      <c r="G41" s="207"/>
      <c r="H41" t="s">
        <v>4</v>
      </c>
    </row>
    <row r="42" spans="1:8" x14ac:dyDescent="0.2">
      <c r="A42" s="67"/>
      <c r="B42" s="207"/>
      <c r="C42" s="207"/>
      <c r="D42" s="207"/>
      <c r="E42" s="207"/>
      <c r="F42" s="207"/>
      <c r="G42" s="207"/>
      <c r="H42" t="s">
        <v>4</v>
      </c>
    </row>
    <row r="43" spans="1:8" x14ac:dyDescent="0.2">
      <c r="A43" s="67"/>
      <c r="B43" s="207"/>
      <c r="C43" s="207"/>
      <c r="D43" s="207"/>
      <c r="E43" s="207"/>
      <c r="F43" s="207"/>
      <c r="G43" s="207"/>
      <c r="H43" t="s">
        <v>4</v>
      </c>
    </row>
    <row r="44" spans="1:8" x14ac:dyDescent="0.2">
      <c r="A44" s="67"/>
      <c r="B44" s="207"/>
      <c r="C44" s="207"/>
      <c r="D44" s="207"/>
      <c r="E44" s="207"/>
      <c r="F44" s="207"/>
      <c r="G44" s="207"/>
      <c r="H44" t="s">
        <v>4</v>
      </c>
    </row>
    <row r="45" spans="1:8" ht="3" customHeight="1" x14ac:dyDescent="0.2">
      <c r="A45" s="67"/>
      <c r="B45" s="207"/>
      <c r="C45" s="207"/>
      <c r="D45" s="207"/>
      <c r="E45" s="207"/>
      <c r="F45" s="207"/>
      <c r="G45" s="207"/>
      <c r="H45" t="s">
        <v>4</v>
      </c>
    </row>
    <row r="46" spans="1:8" x14ac:dyDescent="0.2">
      <c r="B46" s="201"/>
      <c r="C46" s="201"/>
      <c r="D46" s="201"/>
      <c r="E46" s="201"/>
      <c r="F46" s="201"/>
      <c r="G46" s="201"/>
    </row>
    <row r="47" spans="1:8" x14ac:dyDescent="0.2">
      <c r="B47" s="201"/>
      <c r="C47" s="201"/>
      <c r="D47" s="201"/>
      <c r="E47" s="201"/>
      <c r="F47" s="201"/>
      <c r="G47" s="201"/>
    </row>
    <row r="48" spans="1:8" x14ac:dyDescent="0.2">
      <c r="B48" s="201"/>
      <c r="C48" s="201"/>
      <c r="D48" s="201"/>
      <c r="E48" s="201"/>
      <c r="F48" s="201"/>
      <c r="G48" s="201"/>
    </row>
    <row r="49" spans="2:7" x14ac:dyDescent="0.2">
      <c r="B49" s="201"/>
      <c r="C49" s="201"/>
      <c r="D49" s="201"/>
      <c r="E49" s="201"/>
      <c r="F49" s="201"/>
      <c r="G49" s="201"/>
    </row>
    <row r="50" spans="2:7" x14ac:dyDescent="0.2">
      <c r="B50" s="201"/>
      <c r="C50" s="201"/>
      <c r="D50" s="201"/>
      <c r="E50" s="201"/>
      <c r="F50" s="201"/>
      <c r="G50" s="201"/>
    </row>
    <row r="51" spans="2:7" x14ac:dyDescent="0.2">
      <c r="B51" s="201"/>
      <c r="C51" s="201"/>
      <c r="D51" s="201"/>
      <c r="E51" s="201"/>
      <c r="F51" s="201"/>
      <c r="G51" s="201"/>
    </row>
    <row r="52" spans="2:7" x14ac:dyDescent="0.2">
      <c r="B52" s="201"/>
      <c r="C52" s="201"/>
      <c r="D52" s="201"/>
      <c r="E52" s="201"/>
      <c r="F52" s="201"/>
      <c r="G52" s="201"/>
    </row>
    <row r="53" spans="2:7" x14ac:dyDescent="0.2">
      <c r="B53" s="201"/>
      <c r="C53" s="201"/>
      <c r="D53" s="201"/>
      <c r="E53" s="201"/>
      <c r="F53" s="201"/>
      <c r="G53" s="201"/>
    </row>
    <row r="54" spans="2:7" x14ac:dyDescent="0.2">
      <c r="B54" s="201"/>
      <c r="C54" s="201"/>
      <c r="D54" s="201"/>
      <c r="E54" s="201"/>
      <c r="F54" s="201"/>
      <c r="G54" s="201"/>
    </row>
    <row r="55" spans="2:7" x14ac:dyDescent="0.2">
      <c r="B55" s="201"/>
      <c r="C55" s="201"/>
      <c r="D55" s="201"/>
      <c r="E55" s="201"/>
      <c r="F55" s="201"/>
      <c r="G55" s="201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9"/>
  <sheetViews>
    <sheetView workbookViewId="0">
      <selection activeCell="F13" sqref="F1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08" t="s">
        <v>5</v>
      </c>
      <c r="B1" s="209"/>
      <c r="C1" s="68" t="str">
        <f>CONCATENATE(cislostavby," ",nazevstavby)</f>
        <v xml:space="preserve"> Sníž.energet.náročnosti pro vytápění věznice Příbram</v>
      </c>
      <c r="D1" s="69"/>
      <c r="E1" s="70"/>
      <c r="F1" s="69"/>
      <c r="G1" s="71"/>
      <c r="H1" s="72"/>
      <c r="I1" s="73"/>
    </row>
    <row r="2" spans="1:57" ht="13.5" thickBot="1" x14ac:dyDescent="0.25">
      <c r="A2" s="210" t="s">
        <v>1</v>
      </c>
      <c r="B2" s="211"/>
      <c r="C2" s="74" t="str">
        <f>CONCATENATE(cisloobjektu," ",nazevobjektu)</f>
        <v xml:space="preserve"> IO 02 Komunikace</v>
      </c>
      <c r="D2" s="75"/>
      <c r="E2" s="76"/>
      <c r="F2" s="75"/>
      <c r="G2" s="212"/>
      <c r="H2" s="212"/>
      <c r="I2" s="213"/>
    </row>
    <row r="3" spans="1:57" ht="13.5" thickTop="1" x14ac:dyDescent="0.2">
      <c r="F3" s="11"/>
    </row>
    <row r="4" spans="1:57" ht="19.5" customHeight="1" x14ac:dyDescent="0.25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57" s="11" customFormat="1" x14ac:dyDescent="0.2">
      <c r="A7" s="150" t="str">
        <f>'100 stavební'!B7</f>
        <v>1</v>
      </c>
      <c r="B7" s="85" t="str">
        <f>'100 stavební'!C7</f>
        <v>Zemí práce</v>
      </c>
      <c r="C7" s="86"/>
      <c r="D7" s="87"/>
      <c r="E7" s="151">
        <f>'100 stavební'!G25</f>
        <v>0</v>
      </c>
      <c r="F7" s="152">
        <f>'100 stavební'!BB31</f>
        <v>0</v>
      </c>
      <c r="G7" s="152">
        <f>'100 stavební'!BC31</f>
        <v>0</v>
      </c>
      <c r="H7" s="152">
        <f>'100 stavební'!BD31</f>
        <v>0</v>
      </c>
      <c r="I7" s="153">
        <f>'100 stavební'!BE31</f>
        <v>0</v>
      </c>
    </row>
    <row r="8" spans="1:57" s="11" customFormat="1" x14ac:dyDescent="0.2">
      <c r="A8" s="150" t="s">
        <v>74</v>
      </c>
      <c r="B8" s="85" t="str">
        <f>'100 stavební'!C26</f>
        <v>Komunikace</v>
      </c>
      <c r="C8" s="86"/>
      <c r="D8" s="87"/>
      <c r="E8" s="151">
        <f>'100 stavební'!G37</f>
        <v>0</v>
      </c>
      <c r="F8" s="152">
        <f>'100 stavební'!BB40</f>
        <v>0</v>
      </c>
      <c r="G8" s="152">
        <f>'100 stavební'!BC40</f>
        <v>0</v>
      </c>
      <c r="H8" s="152">
        <f>'100 stavební'!BD40</f>
        <v>0</v>
      </c>
      <c r="I8" s="153">
        <f>'100 stavební'!BE40</f>
        <v>0</v>
      </c>
    </row>
    <row r="9" spans="1:57" s="11" customFormat="1" x14ac:dyDescent="0.2">
      <c r="A9" s="150" t="s">
        <v>73</v>
      </c>
      <c r="B9" s="85" t="str">
        <f>'100 stavební'!C38</f>
        <v>Ostatní konstrukce a práce</v>
      </c>
      <c r="C9" s="86"/>
      <c r="D9" s="87"/>
      <c r="E9" s="151">
        <f>'100 stavební'!G57</f>
        <v>0</v>
      </c>
      <c r="F9" s="152">
        <f>'100 stavební'!BB43</f>
        <v>0</v>
      </c>
      <c r="G9" s="152">
        <f>'100 stavební'!BC43</f>
        <v>0</v>
      </c>
      <c r="H9" s="152">
        <f>'100 stavební'!BD43</f>
        <v>0</v>
      </c>
      <c r="I9" s="153">
        <f>'100 stavební'!BE43</f>
        <v>0</v>
      </c>
    </row>
    <row r="10" spans="1:57" s="11" customFormat="1" x14ac:dyDescent="0.2">
      <c r="A10" s="150"/>
      <c r="B10" s="85"/>
      <c r="C10" s="86"/>
      <c r="D10" s="87"/>
      <c r="E10" s="151">
        <f>'100 stavební'!BA48</f>
        <v>0</v>
      </c>
      <c r="F10" s="152">
        <f>'100 stavební'!BB48</f>
        <v>0</v>
      </c>
      <c r="G10" s="152">
        <f>'100 stavební'!BC48</f>
        <v>0</v>
      </c>
      <c r="H10" s="152">
        <f>'100 stavební'!BD48</f>
        <v>0</v>
      </c>
      <c r="I10" s="153">
        <f>'100 stavební'!BE48</f>
        <v>0</v>
      </c>
    </row>
    <row r="11" spans="1:57" s="11" customFormat="1" x14ac:dyDescent="0.2">
      <c r="A11" s="150"/>
      <c r="B11" s="85"/>
      <c r="C11" s="86"/>
      <c r="D11" s="87"/>
      <c r="E11" s="151">
        <f>'100 stavební'!BA52</f>
        <v>0</v>
      </c>
      <c r="F11" s="152">
        <f>'100 stavební'!BB52</f>
        <v>0</v>
      </c>
      <c r="G11" s="152">
        <f>'100 stavební'!BC52</f>
        <v>0</v>
      </c>
      <c r="H11" s="152">
        <f>'100 stavební'!BD52</f>
        <v>0</v>
      </c>
      <c r="I11" s="153">
        <f>'100 stavební'!BE52</f>
        <v>0</v>
      </c>
    </row>
    <row r="12" spans="1:57" s="11" customFormat="1" ht="13.5" thickBot="1" x14ac:dyDescent="0.25">
      <c r="A12" s="150"/>
      <c r="B12" s="85"/>
      <c r="C12" s="86"/>
      <c r="D12" s="87"/>
      <c r="E12" s="151">
        <f>'100 stavební'!BA55</f>
        <v>0</v>
      </c>
      <c r="F12" s="152">
        <v>0</v>
      </c>
      <c r="G12" s="152">
        <f>'100 stavební'!BC55</f>
        <v>0</v>
      </c>
      <c r="H12" s="152">
        <f>'100 stavební'!BD55</f>
        <v>0</v>
      </c>
      <c r="I12" s="153">
        <f>'100 stavební'!BE55</f>
        <v>0</v>
      </c>
    </row>
    <row r="13" spans="1:57" s="93" customFormat="1" ht="13.5" thickBot="1" x14ac:dyDescent="0.25">
      <c r="A13" s="88"/>
      <c r="B13" s="80" t="s">
        <v>50</v>
      </c>
      <c r="C13" s="80"/>
      <c r="D13" s="89"/>
      <c r="E13" s="90">
        <f>SUM(E7:E12)</f>
        <v>0</v>
      </c>
      <c r="F13" s="91">
        <f>SUM(F7:F12)</f>
        <v>0</v>
      </c>
      <c r="G13" s="91">
        <f>SUM(G7:G12)</f>
        <v>0</v>
      </c>
      <c r="H13" s="91">
        <f>SUM(H7:H12)</f>
        <v>0</v>
      </c>
      <c r="I13" s="92">
        <f>SUM(I7:I12)</f>
        <v>0</v>
      </c>
    </row>
    <row r="14" spans="1:57" x14ac:dyDescent="0.2">
      <c r="A14" s="86"/>
      <c r="B14" s="86"/>
      <c r="C14" s="86"/>
      <c r="D14" s="86"/>
      <c r="E14" s="86"/>
      <c r="F14" s="86"/>
      <c r="G14" s="86"/>
      <c r="H14" s="86"/>
      <c r="I14" s="86"/>
    </row>
    <row r="15" spans="1:57" ht="19.5" customHeight="1" x14ac:dyDescent="0.25">
      <c r="A15" s="94" t="s">
        <v>51</v>
      </c>
      <c r="B15" s="94"/>
      <c r="C15" s="94"/>
      <c r="D15" s="94"/>
      <c r="E15" s="94"/>
      <c r="F15" s="94"/>
      <c r="G15" s="95"/>
      <c r="H15" s="94"/>
      <c r="I15" s="94"/>
      <c r="BA15" s="30"/>
      <c r="BB15" s="30"/>
      <c r="BC15" s="30"/>
      <c r="BD15" s="30"/>
      <c r="BE15" s="30"/>
    </row>
    <row r="16" spans="1:57" ht="13.5" thickBot="1" x14ac:dyDescent="0.25">
      <c r="A16" s="96"/>
      <c r="B16" s="96"/>
      <c r="C16" s="96"/>
      <c r="D16" s="96"/>
      <c r="E16" s="96"/>
      <c r="F16" s="96"/>
      <c r="G16" s="96"/>
      <c r="H16" s="96"/>
      <c r="I16" s="96"/>
    </row>
    <row r="17" spans="1:9" x14ac:dyDescent="0.2">
      <c r="A17" s="97" t="s">
        <v>52</v>
      </c>
      <c r="B17" s="98"/>
      <c r="C17" s="98"/>
      <c r="D17" s="99"/>
      <c r="E17" s="100" t="s">
        <v>53</v>
      </c>
      <c r="F17" s="101" t="s">
        <v>54</v>
      </c>
      <c r="G17" s="102" t="s">
        <v>55</v>
      </c>
      <c r="H17" s="103"/>
      <c r="I17" s="104" t="s">
        <v>53</v>
      </c>
    </row>
    <row r="18" spans="1:9" ht="13.5" thickBot="1" x14ac:dyDescent="0.25">
      <c r="A18" s="105"/>
      <c r="B18" s="106" t="s">
        <v>56</v>
      </c>
      <c r="C18" s="107"/>
      <c r="D18" s="108"/>
      <c r="E18" s="109"/>
      <c r="F18" s="110"/>
      <c r="G18" s="110"/>
      <c r="H18" s="214"/>
      <c r="I18" s="215"/>
    </row>
    <row r="19" spans="1:9" x14ac:dyDescent="0.2">
      <c r="A19" s="96"/>
      <c r="B19" s="96"/>
      <c r="C19" s="96"/>
      <c r="D19" s="96"/>
      <c r="E19" s="96"/>
      <c r="F19" s="96"/>
      <c r="G19" s="96"/>
      <c r="H19" s="96"/>
      <c r="I19" s="96"/>
    </row>
    <row r="20" spans="1:9" x14ac:dyDescent="0.2">
      <c r="B20" s="93"/>
      <c r="F20" s="111"/>
      <c r="G20" s="112"/>
      <c r="H20" s="112"/>
      <c r="I20" s="113"/>
    </row>
    <row r="21" spans="1:9" x14ac:dyDescent="0.2">
      <c r="F21" s="111"/>
      <c r="G21" s="112"/>
      <c r="H21" s="112"/>
      <c r="I21" s="113"/>
    </row>
    <row r="22" spans="1:9" x14ac:dyDescent="0.2">
      <c r="F22" s="111"/>
      <c r="G22" s="112"/>
      <c r="H22" s="112"/>
      <c r="I22" s="113"/>
    </row>
    <row r="23" spans="1:9" x14ac:dyDescent="0.2">
      <c r="F23" s="111"/>
      <c r="G23" s="112"/>
      <c r="H23" s="112"/>
      <c r="I23" s="113"/>
    </row>
    <row r="24" spans="1:9" x14ac:dyDescent="0.2">
      <c r="F24" s="111"/>
      <c r="G24" s="112"/>
      <c r="H24" s="112"/>
      <c r="I24" s="113"/>
    </row>
    <row r="25" spans="1:9" x14ac:dyDescent="0.2">
      <c r="F25" s="111"/>
      <c r="G25" s="112"/>
      <c r="H25" s="112"/>
      <c r="I25" s="113"/>
    </row>
    <row r="26" spans="1:9" x14ac:dyDescent="0.2">
      <c r="F26" s="111"/>
      <c r="G26" s="112"/>
      <c r="H26" s="112"/>
      <c r="I26" s="113"/>
    </row>
    <row r="27" spans="1:9" x14ac:dyDescent="0.2">
      <c r="F27" s="111"/>
      <c r="G27" s="112"/>
      <c r="H27" s="112"/>
      <c r="I27" s="113"/>
    </row>
    <row r="28" spans="1:9" x14ac:dyDescent="0.2">
      <c r="F28" s="111"/>
      <c r="G28" s="112"/>
      <c r="H28" s="112"/>
      <c r="I28" s="113"/>
    </row>
    <row r="29" spans="1:9" x14ac:dyDescent="0.2">
      <c r="F29" s="111"/>
      <c r="G29" s="112"/>
      <c r="H29" s="112"/>
      <c r="I29" s="113"/>
    </row>
    <row r="30" spans="1:9" x14ac:dyDescent="0.2">
      <c r="F30" s="111"/>
      <c r="G30" s="112"/>
      <c r="H30" s="112"/>
      <c r="I30" s="113"/>
    </row>
    <row r="31" spans="1:9" x14ac:dyDescent="0.2">
      <c r="F31" s="111"/>
      <c r="G31" s="112"/>
      <c r="H31" s="112"/>
      <c r="I31" s="113"/>
    </row>
    <row r="32" spans="1:9" x14ac:dyDescent="0.2">
      <c r="F32" s="111"/>
      <c r="G32" s="112"/>
      <c r="H32" s="112"/>
      <c r="I32" s="113"/>
    </row>
    <row r="33" spans="6:9" x14ac:dyDescent="0.2">
      <c r="F33" s="111"/>
      <c r="G33" s="112"/>
      <c r="H33" s="112"/>
      <c r="I33" s="113"/>
    </row>
    <row r="34" spans="6:9" x14ac:dyDescent="0.2">
      <c r="F34" s="111"/>
      <c r="G34" s="112"/>
      <c r="H34" s="112"/>
      <c r="I34" s="113"/>
    </row>
    <row r="35" spans="6:9" x14ac:dyDescent="0.2">
      <c r="F35" s="111"/>
      <c r="G35" s="112"/>
      <c r="H35" s="112"/>
      <c r="I35" s="113"/>
    </row>
    <row r="36" spans="6:9" x14ac:dyDescent="0.2">
      <c r="F36" s="111"/>
      <c r="G36" s="112"/>
      <c r="H36" s="112"/>
      <c r="I36" s="113"/>
    </row>
    <row r="37" spans="6:9" x14ac:dyDescent="0.2">
      <c r="F37" s="111"/>
      <c r="G37" s="112"/>
      <c r="H37" s="112"/>
      <c r="I37" s="113"/>
    </row>
    <row r="38" spans="6:9" x14ac:dyDescent="0.2">
      <c r="F38" s="111"/>
      <c r="G38" s="112"/>
      <c r="H38" s="112"/>
      <c r="I38" s="113"/>
    </row>
    <row r="39" spans="6:9" x14ac:dyDescent="0.2">
      <c r="F39" s="111"/>
      <c r="G39" s="112"/>
      <c r="H39" s="112"/>
      <c r="I39" s="113"/>
    </row>
    <row r="40" spans="6:9" x14ac:dyDescent="0.2">
      <c r="F40" s="111"/>
      <c r="G40" s="112"/>
      <c r="H40" s="112"/>
      <c r="I40" s="113"/>
    </row>
    <row r="41" spans="6:9" x14ac:dyDescent="0.2">
      <c r="F41" s="111"/>
      <c r="G41" s="112"/>
      <c r="H41" s="112"/>
      <c r="I41" s="113"/>
    </row>
    <row r="42" spans="6:9" x14ac:dyDescent="0.2">
      <c r="F42" s="111"/>
      <c r="G42" s="112"/>
      <c r="H42" s="112"/>
      <c r="I42" s="113"/>
    </row>
    <row r="43" spans="6:9" x14ac:dyDescent="0.2">
      <c r="F43" s="111"/>
      <c r="G43" s="112"/>
      <c r="H43" s="112"/>
      <c r="I43" s="113"/>
    </row>
    <row r="44" spans="6:9" x14ac:dyDescent="0.2">
      <c r="F44" s="111"/>
      <c r="G44" s="112"/>
      <c r="H44" s="112"/>
      <c r="I44" s="113"/>
    </row>
    <row r="45" spans="6:9" x14ac:dyDescent="0.2">
      <c r="F45" s="111"/>
      <c r="G45" s="112"/>
      <c r="H45" s="112"/>
      <c r="I45" s="113"/>
    </row>
    <row r="46" spans="6:9" x14ac:dyDescent="0.2">
      <c r="F46" s="111"/>
      <c r="G46" s="112"/>
      <c r="H46" s="112"/>
      <c r="I46" s="113"/>
    </row>
    <row r="47" spans="6:9" x14ac:dyDescent="0.2">
      <c r="F47" s="111"/>
      <c r="G47" s="112"/>
      <c r="H47" s="112"/>
      <c r="I47" s="113"/>
    </row>
    <row r="48" spans="6:9" x14ac:dyDescent="0.2">
      <c r="F48" s="111"/>
      <c r="G48" s="112"/>
      <c r="H48" s="112"/>
      <c r="I48" s="113"/>
    </row>
    <row r="49" spans="6:9" x14ac:dyDescent="0.2">
      <c r="F49" s="111"/>
      <c r="G49" s="112"/>
      <c r="H49" s="112"/>
      <c r="I49" s="113"/>
    </row>
    <row r="50" spans="6:9" x14ac:dyDescent="0.2">
      <c r="F50" s="111"/>
      <c r="G50" s="112"/>
      <c r="H50" s="112"/>
      <c r="I50" s="113"/>
    </row>
    <row r="51" spans="6:9" x14ac:dyDescent="0.2">
      <c r="F51" s="111"/>
      <c r="G51" s="112"/>
      <c r="H51" s="112"/>
      <c r="I51" s="113"/>
    </row>
    <row r="52" spans="6:9" x14ac:dyDescent="0.2">
      <c r="F52" s="111"/>
      <c r="G52" s="112"/>
      <c r="H52" s="112"/>
      <c r="I52" s="113"/>
    </row>
    <row r="53" spans="6:9" x14ac:dyDescent="0.2">
      <c r="F53" s="111"/>
      <c r="G53" s="112"/>
      <c r="H53" s="112"/>
      <c r="I53" s="113"/>
    </row>
    <row r="54" spans="6:9" x14ac:dyDescent="0.2">
      <c r="F54" s="111"/>
      <c r="G54" s="112"/>
      <c r="H54" s="112"/>
      <c r="I54" s="113"/>
    </row>
    <row r="55" spans="6:9" x14ac:dyDescent="0.2">
      <c r="F55" s="111"/>
      <c r="G55" s="112"/>
      <c r="H55" s="112"/>
      <c r="I55" s="113"/>
    </row>
    <row r="56" spans="6:9" x14ac:dyDescent="0.2">
      <c r="F56" s="111"/>
      <c r="G56" s="112"/>
      <c r="H56" s="112"/>
      <c r="I56" s="113"/>
    </row>
    <row r="57" spans="6:9" x14ac:dyDescent="0.2">
      <c r="F57" s="111"/>
      <c r="G57" s="112"/>
      <c r="H57" s="112"/>
      <c r="I57" s="113"/>
    </row>
    <row r="58" spans="6:9" x14ac:dyDescent="0.2">
      <c r="F58" s="111"/>
      <c r="G58" s="112"/>
      <c r="H58" s="112"/>
      <c r="I58" s="113"/>
    </row>
    <row r="59" spans="6:9" x14ac:dyDescent="0.2">
      <c r="F59" s="111"/>
      <c r="G59" s="112"/>
      <c r="H59" s="112"/>
      <c r="I59" s="113"/>
    </row>
    <row r="60" spans="6:9" x14ac:dyDescent="0.2">
      <c r="F60" s="111"/>
      <c r="G60" s="112"/>
      <c r="H60" s="112"/>
      <c r="I60" s="113"/>
    </row>
    <row r="61" spans="6:9" x14ac:dyDescent="0.2">
      <c r="F61" s="111"/>
      <c r="G61" s="112"/>
      <c r="H61" s="112"/>
      <c r="I61" s="113"/>
    </row>
    <row r="62" spans="6:9" x14ac:dyDescent="0.2">
      <c r="F62" s="111"/>
      <c r="G62" s="112"/>
      <c r="H62" s="112"/>
      <c r="I62" s="113"/>
    </row>
    <row r="63" spans="6:9" x14ac:dyDescent="0.2">
      <c r="F63" s="111"/>
      <c r="G63" s="112"/>
      <c r="H63" s="112"/>
      <c r="I63" s="113"/>
    </row>
    <row r="64" spans="6:9" x14ac:dyDescent="0.2">
      <c r="F64" s="111"/>
      <c r="G64" s="112"/>
      <c r="H64" s="112"/>
      <c r="I64" s="113"/>
    </row>
    <row r="65" spans="6:9" x14ac:dyDescent="0.2">
      <c r="F65" s="111"/>
      <c r="G65" s="112"/>
      <c r="H65" s="112"/>
      <c r="I65" s="113"/>
    </row>
    <row r="66" spans="6:9" x14ac:dyDescent="0.2">
      <c r="F66" s="111"/>
      <c r="G66" s="112"/>
      <c r="H66" s="112"/>
      <c r="I66" s="113"/>
    </row>
    <row r="67" spans="6:9" x14ac:dyDescent="0.2">
      <c r="F67" s="111"/>
      <c r="G67" s="112"/>
      <c r="H67" s="112"/>
      <c r="I67" s="113"/>
    </row>
    <row r="68" spans="6:9" x14ac:dyDescent="0.2">
      <c r="F68" s="111"/>
      <c r="G68" s="112"/>
      <c r="H68" s="112"/>
      <c r="I68" s="113"/>
    </row>
    <row r="69" spans="6:9" x14ac:dyDescent="0.2">
      <c r="F69" s="111"/>
      <c r="G69" s="112"/>
      <c r="H69" s="112"/>
      <c r="I69" s="113"/>
    </row>
  </sheetData>
  <mergeCells count="4">
    <mergeCell ref="A1:B1"/>
    <mergeCell ref="A2:B2"/>
    <mergeCell ref="G2:I2"/>
    <mergeCell ref="H18:I18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6"/>
  <sheetViews>
    <sheetView showGridLines="0" showZeros="0" view="pageBreakPreview" zoomScaleNormal="100" zoomScaleSheetLayoutView="100" workbookViewId="0">
      <selection activeCell="I16" sqref="I16"/>
    </sheetView>
  </sheetViews>
  <sheetFormatPr defaultRowHeight="12.75" x14ac:dyDescent="0.2"/>
  <cols>
    <col min="1" max="1" width="3.85546875" style="114" customWidth="1"/>
    <col min="2" max="2" width="12.85546875" style="114" customWidth="1"/>
    <col min="3" max="3" width="40.42578125" style="114" customWidth="1"/>
    <col min="4" max="4" width="5.5703125" style="114" customWidth="1"/>
    <col min="5" max="5" width="8.5703125" style="144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 x14ac:dyDescent="0.25">
      <c r="A1" s="216" t="s">
        <v>57</v>
      </c>
      <c r="B1" s="216"/>
      <c r="C1" s="216"/>
      <c r="D1" s="216"/>
      <c r="E1" s="216"/>
      <c r="F1" s="216"/>
      <c r="G1" s="216"/>
    </row>
    <row r="2" spans="1:104" ht="13.5" thickBot="1" x14ac:dyDescent="0.25">
      <c r="A2" s="115"/>
      <c r="B2" s="116"/>
      <c r="C2" s="117"/>
      <c r="D2" s="117"/>
      <c r="E2" s="118"/>
      <c r="F2" s="117"/>
      <c r="G2" s="117"/>
    </row>
    <row r="3" spans="1:104" ht="13.5" thickTop="1" x14ac:dyDescent="0.2">
      <c r="A3" s="217" t="s">
        <v>5</v>
      </c>
      <c r="B3" s="218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Rekapitulace!H1</f>
        <v>0</v>
      </c>
      <c r="G3" s="123"/>
    </row>
    <row r="4" spans="1:104" ht="13.5" thickBot="1" x14ac:dyDescent="0.25">
      <c r="A4" s="219" t="s">
        <v>1</v>
      </c>
      <c r="B4" s="220"/>
      <c r="C4" s="124" t="str">
        <f>CONCATENATE(cisloobjektu," ",nazevobjektu)</f>
        <v xml:space="preserve"> IO 02 Komunikace</v>
      </c>
      <c r="D4" s="125"/>
      <c r="E4" s="221"/>
      <c r="F4" s="221"/>
      <c r="G4" s="222"/>
    </row>
    <row r="5" spans="1:104" ht="13.5" thickTop="1" x14ac:dyDescent="0.2">
      <c r="A5" s="126"/>
      <c r="B5" s="127"/>
      <c r="C5" s="127"/>
      <c r="D5" s="115"/>
      <c r="E5" s="128"/>
      <c r="F5" s="115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99" t="s">
        <v>75</v>
      </c>
      <c r="C7" s="135" t="s">
        <v>76</v>
      </c>
      <c r="D7" s="136"/>
      <c r="E7" s="137"/>
      <c r="F7" s="137"/>
      <c r="G7" s="138"/>
      <c r="H7" s="139"/>
      <c r="I7" s="139"/>
      <c r="O7" s="140">
        <v>1</v>
      </c>
    </row>
    <row r="8" spans="1:104" x14ac:dyDescent="0.2">
      <c r="A8" s="167">
        <v>1</v>
      </c>
      <c r="B8" s="156" t="s">
        <v>129</v>
      </c>
      <c r="C8" s="165" t="s">
        <v>77</v>
      </c>
      <c r="D8" s="157" t="s">
        <v>79</v>
      </c>
      <c r="E8" s="183">
        <v>39.975000000000001</v>
      </c>
      <c r="F8" s="158"/>
      <c r="G8" s="159">
        <f>E8*F8</f>
        <v>0</v>
      </c>
      <c r="O8" s="140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 x14ac:dyDescent="0.2">
      <c r="A9" s="167">
        <v>2</v>
      </c>
      <c r="B9" s="156" t="s">
        <v>129</v>
      </c>
      <c r="C9" s="165" t="s">
        <v>78</v>
      </c>
      <c r="D9" s="157" t="s">
        <v>79</v>
      </c>
      <c r="E9" s="183">
        <v>3.5</v>
      </c>
      <c r="F9" s="158"/>
      <c r="G9" s="159">
        <f>E9*F9</f>
        <v>0</v>
      </c>
      <c r="O9" s="140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 x14ac:dyDescent="0.2">
      <c r="A10" s="167">
        <v>3</v>
      </c>
      <c r="B10" s="156" t="s">
        <v>130</v>
      </c>
      <c r="C10" s="170" t="s">
        <v>80</v>
      </c>
      <c r="D10" s="176" t="s">
        <v>79</v>
      </c>
      <c r="E10" s="178">
        <v>311.08499999999998</v>
      </c>
      <c r="F10" s="178"/>
      <c r="G10" s="159">
        <f t="shared" ref="G10:G24" si="0">E10*F10</f>
        <v>0</v>
      </c>
      <c r="O10" s="140"/>
    </row>
    <row r="11" spans="1:104" x14ac:dyDescent="0.2">
      <c r="A11" s="167">
        <v>4</v>
      </c>
      <c r="B11" s="156" t="s">
        <v>131</v>
      </c>
      <c r="C11" s="170" t="s">
        <v>81</v>
      </c>
      <c r="D11" s="176" t="s">
        <v>79</v>
      </c>
      <c r="E11" s="178">
        <v>84.915000000000006</v>
      </c>
      <c r="F11" s="178"/>
      <c r="G11" s="159">
        <f t="shared" si="0"/>
        <v>0</v>
      </c>
      <c r="O11" s="140"/>
    </row>
    <row r="12" spans="1:104" ht="22.5" x14ac:dyDescent="0.2">
      <c r="A12" s="167">
        <v>5</v>
      </c>
      <c r="B12" s="156" t="s">
        <v>132</v>
      </c>
      <c r="C12" s="171" t="s">
        <v>82</v>
      </c>
      <c r="D12" s="176" t="s">
        <v>67</v>
      </c>
      <c r="E12" s="178">
        <v>840</v>
      </c>
      <c r="F12" s="178"/>
      <c r="G12" s="159">
        <f t="shared" si="0"/>
        <v>0</v>
      </c>
      <c r="O12" s="140"/>
    </row>
    <row r="13" spans="1:104" x14ac:dyDescent="0.2">
      <c r="A13" s="167">
        <v>6</v>
      </c>
      <c r="B13" s="156" t="s">
        <v>133</v>
      </c>
      <c r="C13" s="170" t="s">
        <v>83</v>
      </c>
      <c r="D13" s="176" t="s">
        <v>79</v>
      </c>
      <c r="E13" s="178">
        <v>359.77499999999998</v>
      </c>
      <c r="F13" s="178"/>
      <c r="G13" s="159">
        <f t="shared" si="0"/>
        <v>0</v>
      </c>
      <c r="O13" s="140"/>
    </row>
    <row r="14" spans="1:104" x14ac:dyDescent="0.2">
      <c r="A14" s="167">
        <v>7</v>
      </c>
      <c r="B14" s="156" t="s">
        <v>134</v>
      </c>
      <c r="C14" s="170" t="s">
        <v>84</v>
      </c>
      <c r="D14" s="176" t="s">
        <v>79</v>
      </c>
      <c r="E14" s="178">
        <v>39.975000000000001</v>
      </c>
      <c r="F14" s="178"/>
      <c r="G14" s="159">
        <f t="shared" si="0"/>
        <v>0</v>
      </c>
      <c r="O14" s="140"/>
    </row>
    <row r="15" spans="1:104" x14ac:dyDescent="0.2">
      <c r="A15" s="167">
        <v>8</v>
      </c>
      <c r="B15" s="156" t="s">
        <v>135</v>
      </c>
      <c r="C15" s="170" t="s">
        <v>85</v>
      </c>
      <c r="D15" s="176" t="s">
        <v>79</v>
      </c>
      <c r="E15" s="178">
        <v>403.52499999999998</v>
      </c>
      <c r="F15" s="178"/>
      <c r="G15" s="159">
        <f t="shared" si="0"/>
        <v>0</v>
      </c>
      <c r="O15" s="140"/>
    </row>
    <row r="16" spans="1:104" x14ac:dyDescent="0.2">
      <c r="A16" s="167">
        <v>9</v>
      </c>
      <c r="B16" s="156" t="s">
        <v>136</v>
      </c>
      <c r="C16" s="170" t="s">
        <v>86</v>
      </c>
      <c r="D16" s="176" t="s">
        <v>79</v>
      </c>
      <c r="E16" s="178">
        <v>403.52499999999998</v>
      </c>
      <c r="F16" s="178"/>
      <c r="G16" s="159">
        <f t="shared" si="0"/>
        <v>0</v>
      </c>
      <c r="O16" s="140"/>
    </row>
    <row r="17" spans="1:57" x14ac:dyDescent="0.2">
      <c r="A17" s="167">
        <v>10</v>
      </c>
      <c r="B17" s="156" t="s">
        <v>137</v>
      </c>
      <c r="C17" s="170" t="s">
        <v>87</v>
      </c>
      <c r="D17" s="176" t="s">
        <v>67</v>
      </c>
      <c r="E17" s="178">
        <v>285</v>
      </c>
      <c r="F17" s="178"/>
      <c r="G17" s="159">
        <f t="shared" si="0"/>
        <v>0</v>
      </c>
      <c r="O17" s="140"/>
    </row>
    <row r="18" spans="1:57" x14ac:dyDescent="0.2">
      <c r="A18" s="167">
        <v>11</v>
      </c>
      <c r="B18" s="156" t="s">
        <v>138</v>
      </c>
      <c r="C18" s="170" t="s">
        <v>88</v>
      </c>
      <c r="D18" s="176" t="s">
        <v>67</v>
      </c>
      <c r="E18" s="178">
        <v>948.9</v>
      </c>
      <c r="F18" s="178"/>
      <c r="G18" s="159">
        <f t="shared" si="0"/>
        <v>0</v>
      </c>
      <c r="O18" s="140"/>
    </row>
    <row r="19" spans="1:57" x14ac:dyDescent="0.2">
      <c r="A19" s="167">
        <v>12</v>
      </c>
      <c r="B19" s="156" t="s">
        <v>139</v>
      </c>
      <c r="C19" s="170" t="s">
        <v>89</v>
      </c>
      <c r="D19" s="176" t="s">
        <v>79</v>
      </c>
      <c r="E19" s="178">
        <v>403.52499999999998</v>
      </c>
      <c r="F19" s="178"/>
      <c r="G19" s="159">
        <f t="shared" si="0"/>
        <v>0</v>
      </c>
      <c r="O19" s="140"/>
    </row>
    <row r="20" spans="1:57" x14ac:dyDescent="0.2">
      <c r="A20" s="167">
        <v>13</v>
      </c>
      <c r="B20" s="156" t="s">
        <v>139</v>
      </c>
      <c r="C20" s="170" t="s">
        <v>90</v>
      </c>
      <c r="D20" s="176" t="s">
        <v>79</v>
      </c>
      <c r="E20" s="178">
        <v>1052.2249999999999</v>
      </c>
      <c r="F20" s="178"/>
      <c r="G20" s="159">
        <f t="shared" si="0"/>
        <v>0</v>
      </c>
      <c r="O20" s="140"/>
    </row>
    <row r="21" spans="1:57" ht="33.75" x14ac:dyDescent="0.2">
      <c r="A21" s="167">
        <v>14</v>
      </c>
      <c r="B21" s="156" t="s">
        <v>140</v>
      </c>
      <c r="C21" s="171" t="s">
        <v>91</v>
      </c>
      <c r="D21" s="176" t="s">
        <v>67</v>
      </c>
      <c r="E21" s="178">
        <v>168.16800000000003</v>
      </c>
      <c r="F21" s="178"/>
      <c r="G21" s="159">
        <f t="shared" si="0"/>
        <v>0</v>
      </c>
      <c r="O21" s="140"/>
    </row>
    <row r="22" spans="1:57" ht="33.75" x14ac:dyDescent="0.2">
      <c r="A22" s="167">
        <v>15</v>
      </c>
      <c r="B22" s="156" t="s">
        <v>141</v>
      </c>
      <c r="C22" s="171" t="s">
        <v>92</v>
      </c>
      <c r="D22" s="176" t="s">
        <v>79</v>
      </c>
      <c r="E22" s="178">
        <v>60.75</v>
      </c>
      <c r="F22" s="178"/>
      <c r="G22" s="159">
        <f t="shared" si="0"/>
        <v>0</v>
      </c>
      <c r="O22" s="140"/>
    </row>
    <row r="23" spans="1:57" x14ac:dyDescent="0.2">
      <c r="A23" s="167">
        <v>16</v>
      </c>
      <c r="B23" s="156" t="s">
        <v>142</v>
      </c>
      <c r="C23" s="170" t="s">
        <v>93</v>
      </c>
      <c r="D23" s="176" t="s">
        <v>79</v>
      </c>
      <c r="E23" s="178">
        <v>43.75</v>
      </c>
      <c r="F23" s="178"/>
      <c r="G23" s="159">
        <f t="shared" si="0"/>
        <v>0</v>
      </c>
      <c r="O23" s="140"/>
    </row>
    <row r="24" spans="1:57" ht="22.5" x14ac:dyDescent="0.2">
      <c r="A24" s="167">
        <v>17</v>
      </c>
      <c r="B24" s="156" t="s">
        <v>143</v>
      </c>
      <c r="C24" s="171" t="s">
        <v>94</v>
      </c>
      <c r="D24" s="176" t="s">
        <v>67</v>
      </c>
      <c r="E24" s="178">
        <v>220</v>
      </c>
      <c r="F24" s="178"/>
      <c r="G24" s="159">
        <f t="shared" si="0"/>
        <v>0</v>
      </c>
      <c r="O24" s="140"/>
    </row>
    <row r="25" spans="1:57" s="173" customFormat="1" x14ac:dyDescent="0.2">
      <c r="A25" s="162"/>
      <c r="B25" s="160" t="s">
        <v>66</v>
      </c>
      <c r="C25" s="161" t="s">
        <v>95</v>
      </c>
      <c r="D25" s="174"/>
      <c r="E25" s="163"/>
      <c r="F25" s="179"/>
      <c r="G25" s="175">
        <f>SUM(G8:G24)</f>
        <v>0</v>
      </c>
      <c r="O25" s="140"/>
    </row>
    <row r="26" spans="1:57" x14ac:dyDescent="0.2">
      <c r="A26" s="134" t="s">
        <v>65</v>
      </c>
      <c r="B26" s="199" t="s">
        <v>74</v>
      </c>
      <c r="C26" s="155" t="s">
        <v>96</v>
      </c>
      <c r="D26" s="180"/>
      <c r="E26" s="181"/>
      <c r="F26" s="182"/>
      <c r="G26" s="159"/>
      <c r="O26" s="140"/>
    </row>
    <row r="27" spans="1:57" x14ac:dyDescent="0.2">
      <c r="A27" s="167">
        <v>18</v>
      </c>
      <c r="B27" s="156" t="s">
        <v>144</v>
      </c>
      <c r="C27" s="170" t="s">
        <v>97</v>
      </c>
      <c r="D27" s="172" t="s">
        <v>67</v>
      </c>
      <c r="E27" s="178">
        <v>1001</v>
      </c>
      <c r="F27" s="182"/>
      <c r="G27" s="159">
        <f>E27*F27</f>
        <v>0</v>
      </c>
      <c r="O27" s="140"/>
    </row>
    <row r="28" spans="1:57" x14ac:dyDescent="0.2">
      <c r="A28" s="167">
        <v>19</v>
      </c>
      <c r="B28" s="156" t="s">
        <v>145</v>
      </c>
      <c r="C28" s="170" t="s">
        <v>98</v>
      </c>
      <c r="D28" s="172" t="s">
        <v>67</v>
      </c>
      <c r="E28" s="178">
        <v>1051.05</v>
      </c>
      <c r="F28" s="182"/>
      <c r="G28" s="159">
        <f t="shared" ref="G28:G36" si="1">E28*F28</f>
        <v>0</v>
      </c>
      <c r="O28" s="140"/>
    </row>
    <row r="29" spans="1:57" ht="33.75" x14ac:dyDescent="0.2">
      <c r="A29" s="167">
        <v>20</v>
      </c>
      <c r="B29" s="156" t="s">
        <v>146</v>
      </c>
      <c r="C29" s="171" t="s">
        <v>99</v>
      </c>
      <c r="D29" s="172" t="s">
        <v>67</v>
      </c>
      <c r="E29" s="178">
        <v>1013</v>
      </c>
      <c r="F29" s="182"/>
      <c r="G29" s="159">
        <f t="shared" si="1"/>
        <v>0</v>
      </c>
      <c r="O29" s="140"/>
    </row>
    <row r="30" spans="1:57" x14ac:dyDescent="0.2">
      <c r="A30" s="167">
        <v>21</v>
      </c>
      <c r="B30" s="156" t="s">
        <v>147</v>
      </c>
      <c r="C30" s="170" t="s">
        <v>100</v>
      </c>
      <c r="D30" s="172" t="s">
        <v>67</v>
      </c>
      <c r="E30" s="178">
        <v>910</v>
      </c>
      <c r="F30" s="182"/>
      <c r="G30" s="159">
        <f t="shared" si="1"/>
        <v>0</v>
      </c>
      <c r="O30" s="140"/>
    </row>
    <row r="31" spans="1:57" x14ac:dyDescent="0.2">
      <c r="A31" s="167">
        <v>22</v>
      </c>
      <c r="B31" s="156" t="s">
        <v>148</v>
      </c>
      <c r="C31" s="170" t="s">
        <v>101</v>
      </c>
      <c r="D31" s="172" t="s">
        <v>67</v>
      </c>
      <c r="E31" s="178">
        <v>1013</v>
      </c>
      <c r="F31" s="182"/>
      <c r="G31" s="159">
        <f t="shared" si="1"/>
        <v>0</v>
      </c>
      <c r="O31" s="140">
        <v>4</v>
      </c>
      <c r="BA31" s="141">
        <f>SUM(BA7:BA9)</f>
        <v>0</v>
      </c>
      <c r="BB31" s="141">
        <f>SUM(BB7:BB9)</f>
        <v>0</v>
      </c>
      <c r="BC31" s="141">
        <f>SUM(BC7:BC9)</f>
        <v>0</v>
      </c>
      <c r="BD31" s="141">
        <f>SUM(BD7:BD9)</f>
        <v>0</v>
      </c>
      <c r="BE31" s="141">
        <f>SUM(BE7:BE9)</f>
        <v>0</v>
      </c>
    </row>
    <row r="32" spans="1:57" x14ac:dyDescent="0.2">
      <c r="A32" s="167">
        <v>23</v>
      </c>
      <c r="B32" s="156" t="s">
        <v>149</v>
      </c>
      <c r="C32" s="170" t="s">
        <v>102</v>
      </c>
      <c r="D32" s="172" t="s">
        <v>67</v>
      </c>
      <c r="E32" s="178">
        <v>1001</v>
      </c>
      <c r="F32" s="182"/>
      <c r="G32" s="159">
        <f t="shared" si="1"/>
        <v>0</v>
      </c>
      <c r="H32" s="139"/>
      <c r="I32" s="139"/>
      <c r="O32" s="140"/>
    </row>
    <row r="33" spans="1:57" x14ac:dyDescent="0.2">
      <c r="A33" s="167">
        <v>24</v>
      </c>
      <c r="B33" s="156" t="s">
        <v>150</v>
      </c>
      <c r="C33" s="170" t="s">
        <v>103</v>
      </c>
      <c r="D33" s="172" t="s">
        <v>67</v>
      </c>
      <c r="E33" s="178">
        <v>1156.155</v>
      </c>
      <c r="F33" s="182"/>
      <c r="G33" s="159">
        <f t="shared" si="1"/>
        <v>0</v>
      </c>
      <c r="O33" s="140"/>
    </row>
    <row r="34" spans="1:57" x14ac:dyDescent="0.2">
      <c r="A34" s="167">
        <v>25</v>
      </c>
      <c r="B34" s="156" t="s">
        <v>151</v>
      </c>
      <c r="C34" s="170" t="s">
        <v>104</v>
      </c>
      <c r="D34" s="172" t="s">
        <v>79</v>
      </c>
      <c r="E34" s="178">
        <v>3.5</v>
      </c>
      <c r="F34" s="182"/>
      <c r="G34" s="159">
        <f t="shared" si="1"/>
        <v>0</v>
      </c>
      <c r="O34" s="140"/>
    </row>
    <row r="35" spans="1:57" x14ac:dyDescent="0.2">
      <c r="A35" s="167">
        <v>26</v>
      </c>
      <c r="B35" s="156" t="s">
        <v>152</v>
      </c>
      <c r="C35" s="170" t="s">
        <v>105</v>
      </c>
      <c r="D35" s="172" t="s">
        <v>71</v>
      </c>
      <c r="E35" s="178">
        <v>7</v>
      </c>
      <c r="F35" s="182"/>
      <c r="G35" s="159">
        <f t="shared" si="1"/>
        <v>0</v>
      </c>
      <c r="O35" s="140"/>
    </row>
    <row r="36" spans="1:57" x14ac:dyDescent="0.2">
      <c r="A36" s="167">
        <v>27</v>
      </c>
      <c r="B36" s="156" t="s">
        <v>153</v>
      </c>
      <c r="C36" s="170" t="s">
        <v>106</v>
      </c>
      <c r="D36" s="172" t="s">
        <v>71</v>
      </c>
      <c r="E36" s="178">
        <v>40</v>
      </c>
      <c r="F36" s="182"/>
      <c r="G36" s="159">
        <f t="shared" si="1"/>
        <v>0</v>
      </c>
      <c r="O36" s="140"/>
    </row>
    <row r="37" spans="1:57" x14ac:dyDescent="0.2">
      <c r="A37" s="185"/>
      <c r="B37" s="160" t="s">
        <v>66</v>
      </c>
      <c r="C37" s="161" t="s">
        <v>107</v>
      </c>
      <c r="D37" s="186"/>
      <c r="E37" s="166"/>
      <c r="F37" s="166"/>
      <c r="G37" s="164">
        <f>SUM(G27:G36)</f>
        <v>0</v>
      </c>
      <c r="O37" s="140"/>
    </row>
    <row r="38" spans="1:57" s="191" customFormat="1" x14ac:dyDescent="0.2">
      <c r="A38" s="169"/>
      <c r="B38" s="200" t="s">
        <v>73</v>
      </c>
      <c r="C38" s="187" t="s">
        <v>108</v>
      </c>
      <c r="D38" s="188"/>
      <c r="E38" s="189"/>
      <c r="F38" s="189"/>
      <c r="G38" s="190"/>
      <c r="O38" s="192"/>
    </row>
    <row r="39" spans="1:57" x14ac:dyDescent="0.2">
      <c r="A39" s="167">
        <v>28</v>
      </c>
      <c r="B39" s="156" t="s">
        <v>154</v>
      </c>
      <c r="C39" s="170" t="s">
        <v>109</v>
      </c>
      <c r="D39" s="172" t="s">
        <v>71</v>
      </c>
      <c r="E39" s="178">
        <v>10</v>
      </c>
      <c r="F39" s="178"/>
      <c r="G39" s="159">
        <f>E39*F39</f>
        <v>0</v>
      </c>
      <c r="O39" s="140"/>
    </row>
    <row r="40" spans="1:57" x14ac:dyDescent="0.2">
      <c r="A40" s="167">
        <v>29</v>
      </c>
      <c r="B40" s="156" t="s">
        <v>155</v>
      </c>
      <c r="C40" s="170" t="s">
        <v>110</v>
      </c>
      <c r="D40" s="172" t="s">
        <v>71</v>
      </c>
      <c r="E40" s="178">
        <v>8</v>
      </c>
      <c r="F40" s="178"/>
      <c r="G40" s="159">
        <f t="shared" ref="G40:G56" si="2">E40*F40</f>
        <v>0</v>
      </c>
      <c r="O40" s="140"/>
      <c r="BA40" s="141"/>
      <c r="BB40" s="141"/>
      <c r="BC40" s="141"/>
      <c r="BD40" s="141"/>
      <c r="BE40" s="141"/>
    </row>
    <row r="41" spans="1:57" ht="33.75" x14ac:dyDescent="0.2">
      <c r="A41" s="167">
        <v>30</v>
      </c>
      <c r="B41" s="156" t="s">
        <v>156</v>
      </c>
      <c r="C41" s="171" t="s">
        <v>111</v>
      </c>
      <c r="D41" s="172" t="s">
        <v>71</v>
      </c>
      <c r="E41" s="178">
        <v>14.6</v>
      </c>
      <c r="F41" s="178"/>
      <c r="G41" s="159">
        <f t="shared" si="2"/>
        <v>0</v>
      </c>
      <c r="H41" s="139"/>
      <c r="I41" s="139"/>
      <c r="O41" s="140"/>
    </row>
    <row r="42" spans="1:57" x14ac:dyDescent="0.2">
      <c r="A42" s="167">
        <v>31</v>
      </c>
      <c r="B42" s="156" t="s">
        <v>157</v>
      </c>
      <c r="C42" s="170" t="s">
        <v>112</v>
      </c>
      <c r="D42" s="172" t="s">
        <v>72</v>
      </c>
      <c r="E42" s="178">
        <v>1</v>
      </c>
      <c r="F42" s="178"/>
      <c r="G42" s="159">
        <f t="shared" si="2"/>
        <v>0</v>
      </c>
      <c r="O42" s="140"/>
    </row>
    <row r="43" spans="1:57" x14ac:dyDescent="0.2">
      <c r="A43" s="167">
        <v>32</v>
      </c>
      <c r="B43" s="156" t="s">
        <v>158</v>
      </c>
      <c r="C43" s="170" t="s">
        <v>113</v>
      </c>
      <c r="D43" s="172" t="s">
        <v>71</v>
      </c>
      <c r="E43" s="178">
        <v>9.5</v>
      </c>
      <c r="F43" s="178"/>
      <c r="G43" s="159">
        <f t="shared" si="2"/>
        <v>0</v>
      </c>
      <c r="O43" s="140"/>
      <c r="BA43" s="141"/>
      <c r="BB43" s="141"/>
      <c r="BC43" s="141"/>
      <c r="BD43" s="141"/>
      <c r="BE43" s="141"/>
    </row>
    <row r="44" spans="1:57" x14ac:dyDescent="0.2">
      <c r="A44" s="167">
        <v>33</v>
      </c>
      <c r="B44" s="156" t="s">
        <v>159</v>
      </c>
      <c r="C44" s="170" t="s">
        <v>114</v>
      </c>
      <c r="D44" s="172" t="s">
        <v>79</v>
      </c>
      <c r="E44" s="178">
        <v>1</v>
      </c>
      <c r="F44" s="178"/>
      <c r="G44" s="159">
        <f t="shared" si="2"/>
        <v>0</v>
      </c>
      <c r="H44" s="139"/>
      <c r="I44" s="139"/>
      <c r="O44" s="140"/>
    </row>
    <row r="45" spans="1:57" x14ac:dyDescent="0.2">
      <c r="A45" s="167">
        <v>34</v>
      </c>
      <c r="B45" s="156" t="s">
        <v>160</v>
      </c>
      <c r="C45" s="170" t="s">
        <v>115</v>
      </c>
      <c r="D45" s="172" t="s">
        <v>67</v>
      </c>
      <c r="E45" s="178">
        <v>1233.9000000000001</v>
      </c>
      <c r="F45" s="178"/>
      <c r="G45" s="159">
        <f t="shared" si="2"/>
        <v>0</v>
      </c>
      <c r="O45" s="140"/>
    </row>
    <row r="46" spans="1:57" x14ac:dyDescent="0.2">
      <c r="A46" s="167">
        <v>35</v>
      </c>
      <c r="B46" s="156" t="s">
        <v>161</v>
      </c>
      <c r="C46" s="170" t="s">
        <v>116</v>
      </c>
      <c r="D46" s="172" t="s">
        <v>79</v>
      </c>
      <c r="E46" s="178">
        <v>34.75</v>
      </c>
      <c r="F46" s="178"/>
      <c r="G46" s="159">
        <f t="shared" si="2"/>
        <v>0</v>
      </c>
      <c r="O46" s="140"/>
    </row>
    <row r="47" spans="1:57" ht="22.5" x14ac:dyDescent="0.2">
      <c r="A47" s="167">
        <v>36</v>
      </c>
      <c r="B47" s="156" t="s">
        <v>162</v>
      </c>
      <c r="C47" s="171" t="s">
        <v>117</v>
      </c>
      <c r="D47" s="172" t="s">
        <v>67</v>
      </c>
      <c r="E47" s="178">
        <v>111.75</v>
      </c>
      <c r="F47" s="178"/>
      <c r="G47" s="159">
        <f t="shared" si="2"/>
        <v>0</v>
      </c>
      <c r="O47" s="140"/>
    </row>
    <row r="48" spans="1:57" x14ac:dyDescent="0.2">
      <c r="A48" s="167">
        <v>37</v>
      </c>
      <c r="B48" s="156" t="s">
        <v>163</v>
      </c>
      <c r="C48" s="170" t="s">
        <v>118</v>
      </c>
      <c r="D48" s="172" t="s">
        <v>67</v>
      </c>
      <c r="E48" s="178">
        <v>75</v>
      </c>
      <c r="F48" s="178"/>
      <c r="G48" s="159">
        <f t="shared" si="2"/>
        <v>0</v>
      </c>
      <c r="O48" s="140"/>
      <c r="BA48" s="141"/>
      <c r="BB48" s="141"/>
      <c r="BC48" s="141"/>
      <c r="BD48" s="141"/>
      <c r="BE48" s="141"/>
    </row>
    <row r="49" spans="1:57" ht="22.5" x14ac:dyDescent="0.2">
      <c r="A49" s="167">
        <v>38</v>
      </c>
      <c r="B49" s="156" t="s">
        <v>164</v>
      </c>
      <c r="C49" s="171" t="s">
        <v>123</v>
      </c>
      <c r="D49" s="172" t="s">
        <v>71</v>
      </c>
      <c r="E49" s="178">
        <v>55</v>
      </c>
      <c r="F49" s="178"/>
      <c r="G49" s="159">
        <f t="shared" si="2"/>
        <v>0</v>
      </c>
      <c r="H49" s="139"/>
      <c r="I49" s="139"/>
      <c r="O49" s="140"/>
    </row>
    <row r="50" spans="1:57" ht="22.5" x14ac:dyDescent="0.2">
      <c r="A50" s="167">
        <v>39</v>
      </c>
      <c r="B50" s="156" t="s">
        <v>165</v>
      </c>
      <c r="C50" s="171" t="s">
        <v>124</v>
      </c>
      <c r="D50" s="172" t="s">
        <v>71</v>
      </c>
      <c r="E50" s="178">
        <v>7</v>
      </c>
      <c r="F50" s="178"/>
      <c r="G50" s="159">
        <f t="shared" si="2"/>
        <v>0</v>
      </c>
      <c r="O50" s="140"/>
    </row>
    <row r="51" spans="1:57" x14ac:dyDescent="0.2">
      <c r="A51" s="167">
        <v>40</v>
      </c>
      <c r="B51" s="156" t="s">
        <v>166</v>
      </c>
      <c r="C51" s="170" t="s">
        <v>119</v>
      </c>
      <c r="D51" s="172" t="s">
        <v>71</v>
      </c>
      <c r="E51" s="178">
        <v>157</v>
      </c>
      <c r="F51" s="178"/>
      <c r="G51" s="159">
        <f t="shared" si="2"/>
        <v>0</v>
      </c>
      <c r="O51" s="140"/>
    </row>
    <row r="52" spans="1:57" x14ac:dyDescent="0.2">
      <c r="A52" s="167">
        <v>41</v>
      </c>
      <c r="B52" s="156" t="s">
        <v>167</v>
      </c>
      <c r="C52" s="170" t="s">
        <v>120</v>
      </c>
      <c r="D52" s="172" t="s">
        <v>67</v>
      </c>
      <c r="E52" s="178">
        <v>2026</v>
      </c>
      <c r="F52" s="178"/>
      <c r="G52" s="159">
        <f t="shared" si="2"/>
        <v>0</v>
      </c>
      <c r="O52" s="140"/>
      <c r="BA52" s="141"/>
      <c r="BB52" s="141"/>
      <c r="BC52" s="141"/>
      <c r="BD52" s="141"/>
      <c r="BE52" s="141"/>
    </row>
    <row r="53" spans="1:57" ht="22.5" x14ac:dyDescent="0.2">
      <c r="A53" s="167">
        <v>42</v>
      </c>
      <c r="B53" s="156" t="s">
        <v>168</v>
      </c>
      <c r="C53" s="171" t="s">
        <v>125</v>
      </c>
      <c r="D53" s="172" t="s">
        <v>79</v>
      </c>
      <c r="E53" s="178">
        <v>4.75</v>
      </c>
      <c r="F53" s="178"/>
      <c r="G53" s="159">
        <f t="shared" si="2"/>
        <v>0</v>
      </c>
      <c r="H53" s="139"/>
      <c r="I53" s="139"/>
      <c r="O53" s="140"/>
    </row>
    <row r="54" spans="1:57" ht="22.5" x14ac:dyDescent="0.2">
      <c r="A54" s="167">
        <v>43</v>
      </c>
      <c r="B54" s="156" t="s">
        <v>169</v>
      </c>
      <c r="C54" s="171" t="s">
        <v>121</v>
      </c>
      <c r="D54" s="172" t="s">
        <v>79</v>
      </c>
      <c r="E54" s="178">
        <v>3.99</v>
      </c>
      <c r="F54" s="178"/>
      <c r="G54" s="159">
        <f t="shared" si="2"/>
        <v>0</v>
      </c>
      <c r="O54" s="140"/>
    </row>
    <row r="55" spans="1:57" ht="22.5" x14ac:dyDescent="0.2">
      <c r="A55" s="167">
        <v>44</v>
      </c>
      <c r="B55" s="156" t="s">
        <v>170</v>
      </c>
      <c r="C55" s="171" t="s">
        <v>126</v>
      </c>
      <c r="D55" s="172" t="s">
        <v>67</v>
      </c>
      <c r="E55" s="178">
        <v>797.5</v>
      </c>
      <c r="F55" s="178"/>
      <c r="G55" s="159">
        <f t="shared" si="2"/>
        <v>0</v>
      </c>
      <c r="O55" s="140"/>
    </row>
    <row r="56" spans="1:57" ht="45" x14ac:dyDescent="0.2">
      <c r="A56" s="167">
        <v>45</v>
      </c>
      <c r="B56" s="156" t="s">
        <v>171</v>
      </c>
      <c r="C56" s="193" t="s">
        <v>122</v>
      </c>
      <c r="D56" s="172" t="s">
        <v>67</v>
      </c>
      <c r="E56" s="178">
        <v>80</v>
      </c>
      <c r="F56" s="178"/>
      <c r="G56" s="159">
        <f t="shared" si="2"/>
        <v>0</v>
      </c>
      <c r="O56" s="140"/>
      <c r="BA56" s="141"/>
      <c r="BB56" s="141"/>
      <c r="BC56" s="141"/>
      <c r="BD56" s="141"/>
      <c r="BE56" s="141"/>
    </row>
    <row r="57" spans="1:57" x14ac:dyDescent="0.2">
      <c r="A57" s="194"/>
      <c r="B57" s="160" t="s">
        <v>66</v>
      </c>
      <c r="C57" s="161" t="s">
        <v>107</v>
      </c>
      <c r="D57" s="195"/>
      <c r="E57" s="197"/>
      <c r="F57" s="196"/>
      <c r="G57" s="198">
        <f>SUM(G39:G56)</f>
        <v>0</v>
      </c>
    </row>
    <row r="58" spans="1:57" x14ac:dyDescent="0.2">
      <c r="B58" s="168"/>
      <c r="C58" s="168"/>
      <c r="D58" s="177"/>
      <c r="E58" s="184"/>
      <c r="F58" s="184"/>
      <c r="G58" s="184"/>
    </row>
    <row r="59" spans="1:57" x14ac:dyDescent="0.2">
      <c r="B59" s="168"/>
      <c r="C59" s="168"/>
      <c r="D59" s="168"/>
      <c r="E59" s="184"/>
      <c r="F59" s="168"/>
      <c r="G59" s="168"/>
    </row>
    <row r="60" spans="1:57" x14ac:dyDescent="0.2">
      <c r="B60" s="168"/>
      <c r="C60" s="168"/>
      <c r="D60" s="168"/>
      <c r="E60" s="168"/>
      <c r="F60" s="168"/>
      <c r="G60" s="168"/>
    </row>
    <row r="61" spans="1:57" x14ac:dyDescent="0.2">
      <c r="B61" s="168"/>
      <c r="C61" s="168"/>
      <c r="D61" s="168"/>
      <c r="E61" s="168"/>
      <c r="F61" s="168"/>
      <c r="G61" s="168"/>
    </row>
    <row r="62" spans="1:57" x14ac:dyDescent="0.2">
      <c r="B62" s="168"/>
      <c r="C62" s="168"/>
      <c r="D62" s="168"/>
      <c r="E62" s="168"/>
      <c r="F62" s="168"/>
      <c r="G62" s="168"/>
    </row>
    <row r="63" spans="1:57" x14ac:dyDescent="0.2">
      <c r="B63" s="168"/>
      <c r="C63" s="168"/>
      <c r="D63" s="168"/>
      <c r="E63" s="168"/>
      <c r="F63" s="168"/>
      <c r="G63" s="168"/>
    </row>
    <row r="64" spans="1:57" x14ac:dyDescent="0.2">
      <c r="E64" s="114"/>
    </row>
    <row r="65" spans="1:7" x14ac:dyDescent="0.2">
      <c r="E65" s="114"/>
    </row>
    <row r="66" spans="1:7" x14ac:dyDescent="0.2">
      <c r="E66" s="114"/>
    </row>
    <row r="67" spans="1:7" x14ac:dyDescent="0.2">
      <c r="E67" s="114"/>
    </row>
    <row r="68" spans="1:7" x14ac:dyDescent="0.2">
      <c r="E68" s="114"/>
    </row>
    <row r="69" spans="1:7" x14ac:dyDescent="0.2">
      <c r="E69" s="114"/>
    </row>
    <row r="70" spans="1:7" x14ac:dyDescent="0.2">
      <c r="E70" s="114"/>
    </row>
    <row r="71" spans="1:7" x14ac:dyDescent="0.2">
      <c r="E71" s="114"/>
    </row>
    <row r="72" spans="1:7" x14ac:dyDescent="0.2">
      <c r="E72" s="114"/>
    </row>
    <row r="73" spans="1:7" x14ac:dyDescent="0.2">
      <c r="E73" s="114"/>
    </row>
    <row r="74" spans="1:7" x14ac:dyDescent="0.2">
      <c r="E74" s="114"/>
    </row>
    <row r="75" spans="1:7" x14ac:dyDescent="0.2">
      <c r="E75" s="114"/>
    </row>
    <row r="76" spans="1:7" x14ac:dyDescent="0.2">
      <c r="E76" s="114"/>
    </row>
    <row r="77" spans="1:7" x14ac:dyDescent="0.2">
      <c r="A77" s="142"/>
      <c r="B77" s="142"/>
      <c r="C77" s="142"/>
      <c r="D77" s="142"/>
      <c r="E77" s="142"/>
      <c r="F77" s="142"/>
      <c r="G77" s="142"/>
    </row>
    <row r="78" spans="1:7" x14ac:dyDescent="0.2">
      <c r="A78" s="142"/>
      <c r="B78" s="142"/>
      <c r="C78" s="142"/>
      <c r="D78" s="142"/>
      <c r="E78" s="142"/>
      <c r="F78" s="142"/>
      <c r="G78" s="142"/>
    </row>
    <row r="79" spans="1:7" x14ac:dyDescent="0.2">
      <c r="A79" s="142"/>
      <c r="B79" s="142"/>
      <c r="C79" s="142"/>
      <c r="D79" s="142"/>
      <c r="E79" s="142"/>
      <c r="F79" s="142"/>
      <c r="G79" s="142"/>
    </row>
    <row r="80" spans="1:7" x14ac:dyDescent="0.2">
      <c r="A80" s="142"/>
      <c r="B80" s="142"/>
      <c r="C80" s="142"/>
      <c r="D80" s="142"/>
      <c r="E80" s="142"/>
      <c r="F80" s="142"/>
      <c r="G80" s="142"/>
    </row>
    <row r="81" spans="5:5" x14ac:dyDescent="0.2">
      <c r="E81" s="114"/>
    </row>
    <row r="82" spans="5:5" x14ac:dyDescent="0.2">
      <c r="E82" s="114"/>
    </row>
    <row r="83" spans="5:5" x14ac:dyDescent="0.2">
      <c r="E83" s="114"/>
    </row>
    <row r="84" spans="5:5" x14ac:dyDescent="0.2">
      <c r="E84" s="114"/>
    </row>
    <row r="85" spans="5:5" x14ac:dyDescent="0.2">
      <c r="E85" s="114"/>
    </row>
    <row r="86" spans="5:5" x14ac:dyDescent="0.2">
      <c r="E86" s="114"/>
    </row>
    <row r="87" spans="5:5" x14ac:dyDescent="0.2">
      <c r="E87" s="114"/>
    </row>
    <row r="88" spans="5:5" x14ac:dyDescent="0.2">
      <c r="E88" s="114"/>
    </row>
    <row r="89" spans="5:5" x14ac:dyDescent="0.2">
      <c r="E89" s="114"/>
    </row>
    <row r="90" spans="5:5" x14ac:dyDescent="0.2">
      <c r="E90" s="114"/>
    </row>
    <row r="91" spans="5:5" x14ac:dyDescent="0.2">
      <c r="E91" s="114"/>
    </row>
    <row r="92" spans="5:5" x14ac:dyDescent="0.2">
      <c r="E92" s="114"/>
    </row>
    <row r="93" spans="5:5" x14ac:dyDescent="0.2">
      <c r="E93" s="114"/>
    </row>
    <row r="94" spans="5:5" x14ac:dyDescent="0.2">
      <c r="E94" s="114"/>
    </row>
    <row r="95" spans="5:5" x14ac:dyDescent="0.2">
      <c r="E95" s="114"/>
    </row>
    <row r="96" spans="5:5" x14ac:dyDescent="0.2">
      <c r="E96" s="114"/>
    </row>
    <row r="97" spans="1:5" x14ac:dyDescent="0.2">
      <c r="E97" s="114"/>
    </row>
    <row r="98" spans="1:5" x14ac:dyDescent="0.2">
      <c r="E98" s="114"/>
    </row>
    <row r="99" spans="1:5" x14ac:dyDescent="0.2">
      <c r="E99" s="114"/>
    </row>
    <row r="100" spans="1:5" x14ac:dyDescent="0.2">
      <c r="E100" s="114"/>
    </row>
    <row r="101" spans="1:5" x14ac:dyDescent="0.2">
      <c r="E101" s="114"/>
    </row>
    <row r="102" spans="1:5" x14ac:dyDescent="0.2">
      <c r="E102" s="114"/>
    </row>
    <row r="103" spans="1:5" x14ac:dyDescent="0.2">
      <c r="E103" s="114"/>
    </row>
    <row r="104" spans="1:5" x14ac:dyDescent="0.2">
      <c r="E104" s="114"/>
    </row>
    <row r="105" spans="1:5" x14ac:dyDescent="0.2">
      <c r="E105" s="114"/>
    </row>
    <row r="106" spans="1:5" x14ac:dyDescent="0.2">
      <c r="E106" s="114"/>
    </row>
    <row r="107" spans="1:5" x14ac:dyDescent="0.2">
      <c r="E107" s="114"/>
    </row>
    <row r="108" spans="1:5" x14ac:dyDescent="0.2">
      <c r="E108" s="114"/>
    </row>
    <row r="109" spans="1:5" x14ac:dyDescent="0.2">
      <c r="E109" s="114"/>
    </row>
    <row r="110" spans="1:5" x14ac:dyDescent="0.2">
      <c r="E110" s="114"/>
    </row>
    <row r="111" spans="1:5" x14ac:dyDescent="0.2">
      <c r="E111" s="114"/>
    </row>
    <row r="112" spans="1:5" x14ac:dyDescent="0.2">
      <c r="A112" s="143"/>
      <c r="B112" s="143"/>
    </row>
    <row r="113" spans="1:7" x14ac:dyDescent="0.2">
      <c r="A113" s="142"/>
      <c r="B113" s="142"/>
      <c r="C113" s="145"/>
      <c r="D113" s="145"/>
      <c r="E113" s="146"/>
      <c r="F113" s="145"/>
      <c r="G113" s="147"/>
    </row>
    <row r="114" spans="1:7" x14ac:dyDescent="0.2">
      <c r="A114" s="148"/>
      <c r="B114" s="148"/>
      <c r="C114" s="142"/>
      <c r="D114" s="142"/>
      <c r="E114" s="149"/>
      <c r="F114" s="142"/>
      <c r="G114" s="142"/>
    </row>
    <row r="115" spans="1:7" x14ac:dyDescent="0.2">
      <c r="A115" s="142"/>
      <c r="B115" s="142"/>
      <c r="C115" s="142"/>
      <c r="D115" s="142"/>
      <c r="E115" s="149"/>
      <c r="F115" s="142"/>
      <c r="G115" s="142"/>
    </row>
    <row r="116" spans="1:7" x14ac:dyDescent="0.2">
      <c r="A116" s="142"/>
      <c r="B116" s="142"/>
      <c r="C116" s="142"/>
      <c r="D116" s="142"/>
      <c r="E116" s="149"/>
      <c r="F116" s="142"/>
      <c r="G116" s="142"/>
    </row>
    <row r="117" spans="1:7" x14ac:dyDescent="0.2">
      <c r="A117" s="142"/>
      <c r="B117" s="142"/>
      <c r="C117" s="142"/>
      <c r="D117" s="142"/>
      <c r="E117" s="149"/>
      <c r="F117" s="142"/>
      <c r="G117" s="142"/>
    </row>
    <row r="118" spans="1:7" x14ac:dyDescent="0.2">
      <c r="A118" s="142"/>
      <c r="B118" s="142"/>
      <c r="C118" s="142"/>
      <c r="D118" s="142"/>
      <c r="E118" s="149"/>
      <c r="F118" s="142"/>
      <c r="G118" s="142"/>
    </row>
    <row r="119" spans="1:7" x14ac:dyDescent="0.2">
      <c r="A119" s="142"/>
      <c r="B119" s="142"/>
      <c r="C119" s="142"/>
      <c r="D119" s="142"/>
      <c r="E119" s="149"/>
      <c r="F119" s="142"/>
      <c r="G119" s="142"/>
    </row>
    <row r="120" spans="1:7" x14ac:dyDescent="0.2">
      <c r="A120" s="142"/>
      <c r="B120" s="142"/>
      <c r="C120" s="142"/>
      <c r="D120" s="142"/>
      <c r="E120" s="149"/>
      <c r="F120" s="142"/>
      <c r="G120" s="142"/>
    </row>
    <row r="121" spans="1:7" x14ac:dyDescent="0.2">
      <c r="A121" s="142"/>
      <c r="B121" s="142"/>
      <c r="C121" s="142"/>
      <c r="D121" s="142"/>
      <c r="E121" s="149"/>
      <c r="F121" s="142"/>
      <c r="G121" s="142"/>
    </row>
    <row r="122" spans="1:7" x14ac:dyDescent="0.2">
      <c r="A122" s="142"/>
      <c r="B122" s="142"/>
      <c r="C122" s="142"/>
      <c r="D122" s="142"/>
      <c r="E122" s="149"/>
      <c r="F122" s="142"/>
      <c r="G122" s="142"/>
    </row>
    <row r="123" spans="1:7" x14ac:dyDescent="0.2">
      <c r="A123" s="142"/>
      <c r="B123" s="142"/>
      <c r="C123" s="142"/>
      <c r="D123" s="142"/>
      <c r="E123" s="149"/>
      <c r="F123" s="142"/>
      <c r="G123" s="142"/>
    </row>
    <row r="124" spans="1:7" x14ac:dyDescent="0.2">
      <c r="A124" s="142"/>
      <c r="B124" s="142"/>
      <c r="C124" s="142"/>
      <c r="D124" s="142"/>
      <c r="E124" s="149"/>
      <c r="F124" s="142"/>
      <c r="G124" s="142"/>
    </row>
    <row r="125" spans="1:7" x14ac:dyDescent="0.2">
      <c r="A125" s="142"/>
      <c r="B125" s="142"/>
      <c r="C125" s="142"/>
      <c r="D125" s="142"/>
      <c r="E125" s="149"/>
      <c r="F125" s="142"/>
      <c r="G125" s="142"/>
    </row>
    <row r="126" spans="1:7" x14ac:dyDescent="0.2">
      <c r="A126" s="142"/>
      <c r="B126" s="142"/>
      <c r="C126" s="142"/>
      <c r="D126" s="142"/>
      <c r="E126" s="149"/>
      <c r="F126" s="142"/>
      <c r="G126" s="14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4294967293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100 stavební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'100 stavební'!Názvy_tisku</vt:lpstr>
      <vt:lpstr>Rekapitulace!Názvy_tisku</vt:lpstr>
      <vt:lpstr>Objednatel</vt:lpstr>
      <vt:lpstr>'100 stavební'!Oblast_tisku</vt:lpstr>
      <vt:lpstr>'Krycí list'!Oblast_tisku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Boukalová</dc:creator>
  <cp:lastModifiedBy>Jarmila Boukalová</cp:lastModifiedBy>
  <cp:lastPrinted>2011-11-25T15:07:55Z</cp:lastPrinted>
  <dcterms:created xsi:type="dcterms:W3CDTF">2011-10-10T17:06:14Z</dcterms:created>
  <dcterms:modified xsi:type="dcterms:W3CDTF">2011-11-25T19:44:11Z</dcterms:modified>
</cp:coreProperties>
</file>