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13275" windowHeight="12780" activeTab="0"/>
  </bookViews>
  <sheets>
    <sheet name="Liberec - ocelové schodiště" sheetId="3" r:id="rId1"/>
  </sheets>
  <definedNames>
    <definedName name="v">'Liberec - ocelové schodiště'!$F$11</definedName>
    <definedName name="zaokrouhlit">'Liberec - ocelové schodiště'!$F$11</definedName>
  </definedNames>
  <calcPr calcId="145621"/>
</workbook>
</file>

<file path=xl/sharedStrings.xml><?xml version="1.0" encoding="utf-8"?>
<sst xmlns="http://schemas.openxmlformats.org/spreadsheetml/2006/main" count="115" uniqueCount="79">
  <si>
    <t>Název položky</t>
  </si>
  <si>
    <t>MJ</t>
  </si>
  <si>
    <t>množství</t>
  </si>
  <si>
    <t>Poř.č.</t>
  </si>
  <si>
    <t>Výkaz výměr</t>
  </si>
  <si>
    <t>m3</t>
  </si>
  <si>
    <t>Svislé konstrukce</t>
  </si>
  <si>
    <t>kus</t>
  </si>
  <si>
    <t>Úpravy povrchu, podlahy</t>
  </si>
  <si>
    <t>Vnitřní omítka vápenocementová ze suchých směsí</t>
  </si>
  <si>
    <t>m2</t>
  </si>
  <si>
    <t>Osazení dveřní zárubně kovové do 2,5 m2</t>
  </si>
  <si>
    <t>Zárubeň ocelová pro běžné zdění</t>
  </si>
  <si>
    <t>Elektromontáže</t>
  </si>
  <si>
    <t>Pačokování vápenným mlékem se začištěním</t>
  </si>
  <si>
    <t>dvojnásobné v místnostech v do 3,8 m</t>
  </si>
  <si>
    <t>dvojnásobné s penetrací místnost v do 3,8 m</t>
  </si>
  <si>
    <t>Elektroinstalace osvětlení trubkovým rozvodem</t>
  </si>
  <si>
    <t>kpl</t>
  </si>
  <si>
    <t>Revize elektroinstalace</t>
  </si>
  <si>
    <t>Projekt elektroinstalace</t>
  </si>
  <si>
    <t>Zednické výpomoci</t>
  </si>
  <si>
    <t>Staveništní přesun hmot</t>
  </si>
  <si>
    <t>Přesun hmot pro budovy zděné výšky do 6 m</t>
  </si>
  <si>
    <t>na pletivu</t>
  </si>
  <si>
    <t>Dodání pletiva - armovací tkanina perlinka Vertex 117</t>
  </si>
  <si>
    <t>Omítka vápenná vnitřního ostění - štuková s použitím</t>
  </si>
  <si>
    <t>suché maltové směsi</t>
  </si>
  <si>
    <t>Vodorovné konstrukce</t>
  </si>
  <si>
    <t>cena celkem</t>
  </si>
  <si>
    <t>j.cena</t>
  </si>
  <si>
    <t>IČ:</t>
  </si>
  <si>
    <t>DIČ:</t>
  </si>
  <si>
    <t>Uchazeč:</t>
  </si>
  <si>
    <t>Vyplň údaj</t>
  </si>
  <si>
    <t>Cena bez DPH</t>
  </si>
  <si>
    <t>DPH základní sazba 21 %</t>
  </si>
  <si>
    <t>Cena s DPH v CZK</t>
  </si>
  <si>
    <t>Vazební věznice Liberec, Pelhřimovská 347/3</t>
  </si>
  <si>
    <t>Vězeňská služba ČR, Soudní 1672/1a, Praha 4</t>
  </si>
  <si>
    <t>Název akce:</t>
  </si>
  <si>
    <t xml:space="preserve">Projektant: </t>
  </si>
  <si>
    <t>Místo stavby:</t>
  </si>
  <si>
    <t xml:space="preserve">Investor: </t>
  </si>
  <si>
    <t>Příloha č.2</t>
  </si>
  <si>
    <t>Ing. Ondřej Sýkora</t>
  </si>
  <si>
    <t>Bourání zděné příčky š.300 mm, v 4,3m</t>
  </si>
  <si>
    <t>Bourání zděné příčky š.100 mm, v 4,3m</t>
  </si>
  <si>
    <t>Vybourání zárubní</t>
  </si>
  <si>
    <t>Sekání rýh pro elektroinstalaci</t>
  </si>
  <si>
    <t>mb</t>
  </si>
  <si>
    <t>Zdivo z přesných hladkých tvárnic tl. 75 mm do 500 kg/m3 Ytong</t>
  </si>
  <si>
    <t>Zdivo z přesných hladkých tvárnic tl. 100 mm do 500 kg/m3 Ytong</t>
  </si>
  <si>
    <t>Zvuková izolace do příček ISOVER AKU 50 mm</t>
  </si>
  <si>
    <t>Nakládka suti a odpadů, odvoz, ekologická likvidace</t>
  </si>
  <si>
    <t>demontáž podhledu</t>
  </si>
  <si>
    <t>Dveře vnitřní hladké, včetně kování</t>
  </si>
  <si>
    <t>Obvodová kobercová lišta s vlepeným kobercem</t>
  </si>
  <si>
    <t>Zátěžový koberec dodávka s pokládkou lepením</t>
  </si>
  <si>
    <t>Vybourání dlažby, srovnání do roviny samonivelační stěrkou</t>
  </si>
  <si>
    <t>Začištění omítek kolem dveří s použitím suché m.směsi</t>
  </si>
  <si>
    <t>Rozvod 230 V - 4 zásuvky, rozvod slaboproud</t>
  </si>
  <si>
    <t>Rozvod slaboproud</t>
  </si>
  <si>
    <t>Ovládání ventilátoru</t>
  </si>
  <si>
    <t>Dodávka a montáž vestavných LED světelných panelů 40 W</t>
  </si>
  <si>
    <t>60x60cm, 4000K, přírodní LP04</t>
  </si>
  <si>
    <t>montáž kazetového podhledu na hliníkových profilech,60x60 cm</t>
  </si>
  <si>
    <t>Malby směsi tekuté disperzní bílé</t>
  </si>
  <si>
    <t>Malby směsi tekuté disperzní šedomodrá</t>
  </si>
  <si>
    <t>Dokončovací práce - malby a nátěry</t>
  </si>
  <si>
    <t>Vzduchotechnika</t>
  </si>
  <si>
    <t>Ventilátor do potrubí plastový radiální s reg. ot. a Ø 150 mm, kul. ložiska</t>
  </si>
  <si>
    <t>Vytápění</t>
  </si>
  <si>
    <t>Radiátor Vk 22 klasik 600x1000mm, dodávka a montáž</t>
  </si>
  <si>
    <t>Dveře vnitřní hlkadké plné, neprůzvučné vč.kování</t>
  </si>
  <si>
    <t>Zárubeň ocelová neprůzvučná</t>
  </si>
  <si>
    <t>Rozvody plast prům.150mm, délka 14m,4 kolena,5 mřížek, kotvení</t>
  </si>
  <si>
    <t>nátěr 2 zárubní</t>
  </si>
  <si>
    <t>Liberec - místnost pro videokonference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</si>
</sst>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2" borderId="0" xfId="0" applyFill="1" applyBorder="1"/>
    <xf numFmtId="0" fontId="2" fillId="2" borderId="0" xfId="0" applyFont="1" applyFill="1" applyBorder="1"/>
    <xf numFmtId="0" fontId="0" fillId="2" borderId="0" xfId="0" applyFont="1" applyFill="1" applyBorder="1"/>
    <xf numFmtId="0" fontId="0" fillId="3" borderId="0" xfId="0" applyFill="1" applyBorder="1"/>
    <xf numFmtId="0" fontId="0" fillId="2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2" borderId="0" xfId="0" applyFont="1" applyFill="1"/>
    <xf numFmtId="17" fontId="0" fillId="2" borderId="0" xfId="0" applyNumberFormat="1" applyFill="1"/>
    <xf numFmtId="4" fontId="0" fillId="2" borderId="0" xfId="0" applyNumberFormat="1" applyFill="1" applyBorder="1"/>
    <xf numFmtId="17" fontId="0" fillId="2" borderId="0" xfId="0" applyNumberFormat="1" applyFont="1" applyFill="1"/>
    <xf numFmtId="0" fontId="3" fillId="2" borderId="0" xfId="0" applyFont="1" applyFill="1"/>
    <xf numFmtId="17" fontId="3" fillId="2" borderId="0" xfId="0" applyNumberFormat="1" applyFont="1" applyFill="1"/>
    <xf numFmtId="4" fontId="3" fillId="2" borderId="0" xfId="0" applyNumberFormat="1" applyFont="1" applyFill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4" fontId="3" fillId="2" borderId="0" xfId="0" applyNumberFormat="1" applyFont="1" applyFill="1" applyBorder="1"/>
    <xf numFmtId="0" fontId="4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4" fillId="4" borderId="0" xfId="0" applyFont="1" applyFill="1"/>
    <xf numFmtId="4" fontId="4" fillId="4" borderId="0" xfId="0" applyNumberFormat="1" applyFont="1" applyFill="1" applyBorder="1"/>
    <xf numFmtId="0" fontId="5" fillId="2" borderId="0" xfId="0" applyFont="1" applyFill="1"/>
    <xf numFmtId="0" fontId="2" fillId="3" borderId="0" xfId="0" applyFont="1" applyFill="1" applyBorder="1"/>
    <xf numFmtId="0" fontId="6" fillId="2" borderId="0" xfId="0" applyFont="1" applyFill="1"/>
    <xf numFmtId="0" fontId="2" fillId="2" borderId="0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tabSelected="1" workbookViewId="0" topLeftCell="A1">
      <pane xSplit="1" ySplit="17" topLeftCell="B18" activePane="bottomRight" state="frozen"/>
      <selection pane="topRight" activeCell="C1" sqref="C1"/>
      <selection pane="bottomLeft" activeCell="A18" sqref="A18"/>
      <selection pane="bottomRight" activeCell="B3" sqref="B3"/>
    </sheetView>
  </sheetViews>
  <sheetFormatPr defaultColWidth="9.140625" defaultRowHeight="12.75"/>
  <cols>
    <col min="1" max="1" width="11.57421875" style="7" customWidth="1"/>
    <col min="2" max="2" width="62.7109375" style="3" customWidth="1"/>
    <col min="3" max="3" width="9.140625" style="3" customWidth="1"/>
    <col min="4" max="4" width="10.140625" style="3" customWidth="1"/>
    <col min="5" max="5" width="9.140625" style="3" customWidth="1"/>
    <col min="6" max="6" width="11.57421875" style="3" bestFit="1" customWidth="1"/>
    <col min="7" max="16384" width="9.140625" style="1" customWidth="1"/>
  </cols>
  <sheetData>
    <row r="1" spans="2:6" ht="18">
      <c r="B1" s="26" t="s">
        <v>4</v>
      </c>
      <c r="C1" s="10"/>
      <c r="E1" s="1"/>
      <c r="F1" s="2" t="s">
        <v>44</v>
      </c>
    </row>
    <row r="2" spans="1:6" ht="8.25" customHeight="1">
      <c r="A2" s="10"/>
      <c r="B2" s="10"/>
      <c r="C2" s="10"/>
      <c r="D2" s="10"/>
      <c r="E2" s="1"/>
      <c r="F2" s="1"/>
    </row>
    <row r="3" spans="1:6" ht="15.75">
      <c r="A3" s="2" t="s">
        <v>40</v>
      </c>
      <c r="B3" s="24" t="s">
        <v>78</v>
      </c>
      <c r="C3" s="1"/>
      <c r="D3" s="1"/>
      <c r="E3" s="1"/>
      <c r="F3" s="1"/>
    </row>
    <row r="4" spans="1:6" ht="12.75">
      <c r="A4" s="2" t="s">
        <v>41</v>
      </c>
      <c r="B4" s="2" t="s">
        <v>45</v>
      </c>
      <c r="C4" s="1"/>
      <c r="D4" s="1"/>
      <c r="E4" s="1"/>
      <c r="F4" s="1"/>
    </row>
    <row r="5" spans="1:6" ht="12.75">
      <c r="A5" s="2" t="s">
        <v>42</v>
      </c>
      <c r="B5" s="2" t="s">
        <v>38</v>
      </c>
      <c r="C5" s="2"/>
      <c r="D5" s="1"/>
      <c r="E5" s="1"/>
      <c r="F5" s="1"/>
    </row>
    <row r="6" spans="1:6" ht="12.75">
      <c r="A6" s="2" t="s">
        <v>43</v>
      </c>
      <c r="B6" s="2" t="s">
        <v>39</v>
      </c>
      <c r="C6" s="11"/>
      <c r="D6" s="1"/>
      <c r="E6" s="1"/>
      <c r="F6" s="1"/>
    </row>
    <row r="7" spans="1:6" ht="12.75">
      <c r="A7" s="1"/>
      <c r="B7" s="1"/>
      <c r="C7" s="11"/>
      <c r="D7" s="1"/>
      <c r="E7" s="1"/>
      <c r="F7" s="1"/>
    </row>
    <row r="8" spans="1:6" ht="12.75">
      <c r="A8" s="2" t="s">
        <v>33</v>
      </c>
      <c r="B8" s="25" t="s">
        <v>34</v>
      </c>
      <c r="C8" s="13" t="s">
        <v>31</v>
      </c>
      <c r="D8" s="6" t="s">
        <v>34</v>
      </c>
      <c r="E8" s="1"/>
      <c r="F8" s="1"/>
    </row>
    <row r="9" spans="1:6" ht="12.75">
      <c r="A9" s="1"/>
      <c r="B9" s="1"/>
      <c r="C9" s="13" t="s">
        <v>32</v>
      </c>
      <c r="D9" s="6" t="s">
        <v>34</v>
      </c>
      <c r="E9" s="1"/>
      <c r="F9" s="1"/>
    </row>
    <row r="10" spans="1:6" ht="12.75">
      <c r="A10" s="1"/>
      <c r="B10" s="1"/>
      <c r="C10" s="11"/>
      <c r="D10" s="1"/>
      <c r="E10" s="1"/>
      <c r="F10" s="1"/>
    </row>
    <row r="11" spans="1:20" s="14" customFormat="1" ht="20.25">
      <c r="A11" s="14" t="s">
        <v>35</v>
      </c>
      <c r="C11" s="15"/>
      <c r="F11" s="16">
        <f>SUM(F19:F75)</f>
        <v>0</v>
      </c>
      <c r="L11" s="1"/>
      <c r="M11" s="1"/>
      <c r="N11" s="1"/>
      <c r="O11" s="1"/>
      <c r="P11" s="1"/>
      <c r="Q11" s="1"/>
      <c r="R11" s="1"/>
      <c r="S11" s="1"/>
      <c r="T11" s="1"/>
    </row>
    <row r="12" spans="3:20" s="14" customFormat="1" ht="6" customHeight="1">
      <c r="C12" s="15"/>
      <c r="L12" s="1"/>
      <c r="M12" s="1"/>
      <c r="N12" s="1"/>
      <c r="O12" s="1"/>
      <c r="P12" s="1"/>
      <c r="Q12" s="1"/>
      <c r="R12" s="1"/>
      <c r="S12" s="1"/>
      <c r="T12" s="1"/>
    </row>
    <row r="13" spans="1:20" s="14" customFormat="1" ht="20.25">
      <c r="A13" s="17" t="s">
        <v>36</v>
      </c>
      <c r="B13" s="18"/>
      <c r="F13" s="19">
        <f>+v/100*1.21</f>
        <v>0</v>
      </c>
      <c r="L13" s="1"/>
      <c r="M13" s="1"/>
      <c r="N13" s="1"/>
      <c r="O13" s="1"/>
      <c r="P13" s="1"/>
      <c r="Q13" s="1"/>
      <c r="R13" s="1"/>
      <c r="S13" s="1"/>
      <c r="T13" s="1"/>
    </row>
    <row r="14" spans="1:20" s="14" customFormat="1" ht="6" customHeight="1">
      <c r="A14" s="17"/>
      <c r="B14" s="18"/>
      <c r="F14" s="19"/>
      <c r="L14" s="1"/>
      <c r="M14" s="1"/>
      <c r="N14" s="1"/>
      <c r="O14" s="1"/>
      <c r="P14" s="1"/>
      <c r="Q14" s="1"/>
      <c r="R14" s="1"/>
      <c r="S14" s="1"/>
      <c r="T14" s="1"/>
    </row>
    <row r="15" spans="1:20" s="14" customFormat="1" ht="20.25">
      <c r="A15" s="20" t="s">
        <v>37</v>
      </c>
      <c r="B15" s="21"/>
      <c r="C15" s="22"/>
      <c r="D15" s="22"/>
      <c r="E15" s="22"/>
      <c r="F15" s="23">
        <f>+F13+v</f>
        <v>0</v>
      </c>
      <c r="L15" s="1"/>
      <c r="M15" s="1"/>
      <c r="N15" s="1"/>
      <c r="O15" s="1"/>
      <c r="P15" s="1"/>
      <c r="Q15" s="1"/>
      <c r="R15" s="1"/>
      <c r="S15" s="1"/>
      <c r="T15" s="1"/>
    </row>
    <row r="17" spans="1:6" ht="12.75">
      <c r="A17" s="8" t="s">
        <v>3</v>
      </c>
      <c r="B17" s="9" t="s">
        <v>0</v>
      </c>
      <c r="C17" s="9" t="s">
        <v>1</v>
      </c>
      <c r="D17" s="9" t="s">
        <v>2</v>
      </c>
      <c r="E17" s="9" t="s">
        <v>30</v>
      </c>
      <c r="F17" s="9" t="s">
        <v>29</v>
      </c>
    </row>
    <row r="18" spans="1:6" ht="12.75">
      <c r="A18" s="27"/>
      <c r="B18" s="4"/>
      <c r="C18" s="4"/>
      <c r="D18" s="4"/>
      <c r="E18" s="4"/>
      <c r="F18" s="4"/>
    </row>
    <row r="19" spans="2:6" ht="12.75">
      <c r="B19" s="4" t="s">
        <v>6</v>
      </c>
      <c r="F19" s="12"/>
    </row>
    <row r="20" spans="1:6" ht="12.75">
      <c r="A20" s="7">
        <v>1</v>
      </c>
      <c r="B20" s="5" t="s">
        <v>46</v>
      </c>
      <c r="C20" s="3" t="s">
        <v>5</v>
      </c>
      <c r="D20" s="3">
        <v>5</v>
      </c>
      <c r="E20" s="6"/>
      <c r="F20" s="12">
        <f aca="true" t="shared" si="0" ref="F20:F26">+E20*D20</f>
        <v>0</v>
      </c>
    </row>
    <row r="21" spans="1:6" ht="12.75">
      <c r="A21" s="7">
        <v>2</v>
      </c>
      <c r="B21" s="5" t="s">
        <v>47</v>
      </c>
      <c r="C21" s="3" t="s">
        <v>5</v>
      </c>
      <c r="D21" s="3">
        <v>0.9</v>
      </c>
      <c r="E21" s="6"/>
      <c r="F21" s="12">
        <f t="shared" si="0"/>
        <v>0</v>
      </c>
    </row>
    <row r="22" spans="1:6" ht="12.75">
      <c r="A22" s="7">
        <v>3</v>
      </c>
      <c r="B22" s="5" t="s">
        <v>48</v>
      </c>
      <c r="C22" s="3" t="s">
        <v>18</v>
      </c>
      <c r="D22" s="3">
        <v>3</v>
      </c>
      <c r="E22" s="6"/>
      <c r="F22" s="12">
        <f t="shared" si="0"/>
        <v>0</v>
      </c>
    </row>
    <row r="23" spans="1:6" ht="12.75">
      <c r="A23" s="7">
        <v>4</v>
      </c>
      <c r="B23" s="5" t="s">
        <v>49</v>
      </c>
      <c r="C23" s="3" t="s">
        <v>50</v>
      </c>
      <c r="D23" s="3">
        <v>16</v>
      </c>
      <c r="E23" s="6"/>
      <c r="F23" s="12">
        <f t="shared" si="0"/>
        <v>0</v>
      </c>
    </row>
    <row r="24" spans="1:6" ht="12.75">
      <c r="A24" s="7">
        <v>5</v>
      </c>
      <c r="B24" s="3" t="s">
        <v>51</v>
      </c>
      <c r="C24" s="3" t="s">
        <v>10</v>
      </c>
      <c r="D24" s="3">
        <v>38.4</v>
      </c>
      <c r="E24" s="6"/>
      <c r="F24" s="12">
        <f t="shared" si="0"/>
        <v>0</v>
      </c>
    </row>
    <row r="25" spans="1:6" ht="12.75">
      <c r="A25" s="7">
        <v>6</v>
      </c>
      <c r="B25" s="3" t="s">
        <v>52</v>
      </c>
      <c r="C25" s="3" t="s">
        <v>10</v>
      </c>
      <c r="D25" s="3">
        <v>3.9</v>
      </c>
      <c r="E25" s="6"/>
      <c r="F25" s="12">
        <f t="shared" si="0"/>
        <v>0</v>
      </c>
    </row>
    <row r="26" spans="1:6" ht="12.75">
      <c r="A26" s="7">
        <v>7</v>
      </c>
      <c r="B26" s="3" t="s">
        <v>53</v>
      </c>
      <c r="C26" s="3" t="s">
        <v>10</v>
      </c>
      <c r="D26" s="3">
        <v>19.2</v>
      </c>
      <c r="E26" s="6"/>
      <c r="F26" s="12">
        <f t="shared" si="0"/>
        <v>0</v>
      </c>
    </row>
    <row r="27" spans="1:6" ht="12.75">
      <c r="A27" s="7">
        <v>8</v>
      </c>
      <c r="B27" s="3" t="s">
        <v>54</v>
      </c>
      <c r="C27" s="3" t="s">
        <v>18</v>
      </c>
      <c r="D27" s="3">
        <v>1</v>
      </c>
      <c r="E27" s="6"/>
      <c r="F27" s="12">
        <f aca="true" t="shared" si="1" ref="F27">+E27*D27</f>
        <v>0</v>
      </c>
    </row>
    <row r="29" spans="2:6" ht="12.75">
      <c r="B29" s="4" t="s">
        <v>28</v>
      </c>
      <c r="F29" s="12"/>
    </row>
    <row r="30" spans="1:6" ht="12.75">
      <c r="A30" s="7">
        <v>9</v>
      </c>
      <c r="B30" s="3" t="s">
        <v>55</v>
      </c>
      <c r="C30" s="3" t="s">
        <v>10</v>
      </c>
      <c r="D30" s="3">
        <v>22.6</v>
      </c>
      <c r="E30" s="6"/>
      <c r="F30" s="12">
        <f>+E30*D30</f>
        <v>0</v>
      </c>
    </row>
    <row r="31" spans="1:6" ht="12.75">
      <c r="A31" s="7">
        <v>10</v>
      </c>
      <c r="B31" s="5" t="s">
        <v>66</v>
      </c>
      <c r="C31" s="3" t="s">
        <v>10</v>
      </c>
      <c r="D31" s="3">
        <v>22.6</v>
      </c>
      <c r="E31" s="6"/>
      <c r="F31" s="12">
        <f aca="true" t="shared" si="2" ref="F31:F34">+E31*D31</f>
        <v>0</v>
      </c>
    </row>
    <row r="32" spans="1:6" ht="12.75">
      <c r="A32" s="7">
        <v>11</v>
      </c>
      <c r="B32" s="3" t="s">
        <v>59</v>
      </c>
      <c r="C32" s="3" t="s">
        <v>10</v>
      </c>
      <c r="D32" s="3">
        <v>16.4</v>
      </c>
      <c r="E32" s="6"/>
      <c r="F32" s="12">
        <f t="shared" si="2"/>
        <v>0</v>
      </c>
    </row>
    <row r="33" spans="1:6" ht="12.75">
      <c r="A33" s="7">
        <v>12</v>
      </c>
      <c r="B33" s="3" t="s">
        <v>58</v>
      </c>
      <c r="C33" s="3" t="s">
        <v>10</v>
      </c>
      <c r="D33" s="3">
        <v>16.4</v>
      </c>
      <c r="E33" s="6"/>
      <c r="F33" s="12">
        <f t="shared" si="2"/>
        <v>0</v>
      </c>
    </row>
    <row r="34" spans="1:6" ht="12.75">
      <c r="A34" s="7">
        <v>13</v>
      </c>
      <c r="B34" s="3" t="s">
        <v>57</v>
      </c>
      <c r="C34" s="3" t="s">
        <v>50</v>
      </c>
      <c r="D34" s="3">
        <v>18.4</v>
      </c>
      <c r="E34" s="6"/>
      <c r="F34" s="12">
        <f t="shared" si="2"/>
        <v>0</v>
      </c>
    </row>
    <row r="35" ht="12.75">
      <c r="F35" s="12"/>
    </row>
    <row r="36" spans="2:6" ht="12.75">
      <c r="B36" s="4" t="s">
        <v>8</v>
      </c>
      <c r="F36" s="12"/>
    </row>
    <row r="37" spans="1:6" ht="12.75">
      <c r="A37" s="7">
        <v>14</v>
      </c>
      <c r="B37" s="3" t="s">
        <v>9</v>
      </c>
      <c r="C37" s="3" t="s">
        <v>10</v>
      </c>
      <c r="D37" s="3">
        <f>4.3*4*2+1*4.3*2+1.4*2*2</f>
        <v>48.6</v>
      </c>
      <c r="E37" s="6"/>
      <c r="F37" s="12">
        <f>+E37*D37</f>
        <v>0</v>
      </c>
    </row>
    <row r="38" spans="2:6" ht="12.75">
      <c r="B38" s="3" t="s">
        <v>24</v>
      </c>
      <c r="F38" s="12"/>
    </row>
    <row r="39" spans="1:6" ht="12.75">
      <c r="A39" s="7">
        <v>15</v>
      </c>
      <c r="B39" s="3" t="s">
        <v>25</v>
      </c>
      <c r="C39" s="3" t="s">
        <v>10</v>
      </c>
      <c r="D39" s="3">
        <v>48.6</v>
      </c>
      <c r="E39" s="6"/>
      <c r="F39" s="12">
        <f aca="true" t="shared" si="3" ref="F39:F41">+E39*D39</f>
        <v>0</v>
      </c>
    </row>
    <row r="40" spans="1:6" ht="12.75">
      <c r="A40" s="7">
        <v>16</v>
      </c>
      <c r="B40" s="3" t="s">
        <v>60</v>
      </c>
      <c r="C40" s="3" t="s">
        <v>10</v>
      </c>
      <c r="D40" s="3">
        <v>5</v>
      </c>
      <c r="E40" s="6"/>
      <c r="F40" s="12">
        <f t="shared" si="3"/>
        <v>0</v>
      </c>
    </row>
    <row r="41" spans="1:6" ht="12.75">
      <c r="A41" s="7">
        <v>17</v>
      </c>
      <c r="B41" s="3" t="s">
        <v>26</v>
      </c>
      <c r="F41" s="12">
        <f t="shared" si="3"/>
        <v>0</v>
      </c>
    </row>
    <row r="42" spans="2:6" ht="12.75">
      <c r="B42" s="3" t="s">
        <v>27</v>
      </c>
      <c r="C42" s="3" t="s">
        <v>10</v>
      </c>
      <c r="D42" s="3">
        <v>48.6</v>
      </c>
      <c r="E42" s="6"/>
      <c r="F42" s="12"/>
    </row>
    <row r="43" spans="1:6" ht="12.75">
      <c r="A43" s="7">
        <v>18</v>
      </c>
      <c r="B43" s="3" t="s">
        <v>11</v>
      </c>
      <c r="C43" s="3" t="s">
        <v>7</v>
      </c>
      <c r="D43" s="3">
        <v>2</v>
      </c>
      <c r="E43" s="6"/>
      <c r="F43" s="12">
        <f aca="true" t="shared" si="4" ref="F43:F47">+E43*D43</f>
        <v>0</v>
      </c>
    </row>
    <row r="44" spans="1:6" ht="12.75">
      <c r="A44" s="7">
        <v>19</v>
      </c>
      <c r="B44" s="3" t="s">
        <v>12</v>
      </c>
      <c r="C44" s="3" t="s">
        <v>7</v>
      </c>
      <c r="D44" s="3">
        <v>1</v>
      </c>
      <c r="E44" s="6"/>
      <c r="F44" s="12">
        <f t="shared" si="4"/>
        <v>0</v>
      </c>
    </row>
    <row r="45" spans="1:6" ht="12.75">
      <c r="A45" s="7">
        <v>20</v>
      </c>
      <c r="B45" s="5" t="s">
        <v>75</v>
      </c>
      <c r="C45" s="5" t="s">
        <v>7</v>
      </c>
      <c r="D45" s="3">
        <v>1</v>
      </c>
      <c r="E45" s="6"/>
      <c r="F45" s="12">
        <f t="shared" si="4"/>
        <v>0</v>
      </c>
    </row>
    <row r="46" spans="1:6" ht="12.75">
      <c r="A46" s="7">
        <v>21</v>
      </c>
      <c r="B46" s="5" t="s">
        <v>74</v>
      </c>
      <c r="C46" s="3" t="s">
        <v>7</v>
      </c>
      <c r="D46" s="3">
        <v>1</v>
      </c>
      <c r="E46" s="6"/>
      <c r="F46" s="12">
        <f t="shared" si="4"/>
        <v>0</v>
      </c>
    </row>
    <row r="47" spans="1:6" ht="12.75">
      <c r="A47" s="7">
        <v>22</v>
      </c>
      <c r="B47" s="3" t="s">
        <v>56</v>
      </c>
      <c r="C47" s="3" t="s">
        <v>7</v>
      </c>
      <c r="D47" s="3">
        <v>1</v>
      </c>
      <c r="E47" s="6"/>
      <c r="F47" s="12">
        <f t="shared" si="4"/>
        <v>0</v>
      </c>
    </row>
    <row r="48" ht="12.75">
      <c r="F48" s="12"/>
    </row>
    <row r="49" spans="2:6" ht="12.75">
      <c r="B49" s="4" t="s">
        <v>72</v>
      </c>
      <c r="F49" s="12"/>
    </row>
    <row r="50" spans="1:6" ht="12.75">
      <c r="A50" s="7">
        <v>23</v>
      </c>
      <c r="B50" s="5" t="s">
        <v>73</v>
      </c>
      <c r="C50" s="3" t="s">
        <v>18</v>
      </c>
      <c r="D50" s="3">
        <v>1</v>
      </c>
      <c r="E50" s="6"/>
      <c r="F50" s="12">
        <f>+E50*D50</f>
        <v>0</v>
      </c>
    </row>
    <row r="51" ht="12.75">
      <c r="F51" s="12"/>
    </row>
    <row r="52" spans="2:6" ht="12.75">
      <c r="B52" s="4" t="s">
        <v>69</v>
      </c>
      <c r="F52" s="12"/>
    </row>
    <row r="53" spans="1:6" ht="12.75">
      <c r="A53" s="7">
        <v>23</v>
      </c>
      <c r="B53" s="3" t="s">
        <v>14</v>
      </c>
      <c r="C53" s="3" t="s">
        <v>10</v>
      </c>
      <c r="D53" s="3">
        <v>43.2</v>
      </c>
      <c r="E53" s="6"/>
      <c r="F53" s="12">
        <f>+E53*D53</f>
        <v>0</v>
      </c>
    </row>
    <row r="54" spans="2:6" ht="12.75">
      <c r="B54" s="3" t="s">
        <v>15</v>
      </c>
      <c r="F54" s="12"/>
    </row>
    <row r="55" spans="1:6" ht="12.75">
      <c r="A55" s="7">
        <v>25</v>
      </c>
      <c r="B55" s="5" t="s">
        <v>67</v>
      </c>
      <c r="C55" s="3" t="s">
        <v>10</v>
      </c>
      <c r="D55" s="5">
        <v>35.6</v>
      </c>
      <c r="E55" s="6"/>
      <c r="F55" s="12">
        <f>+E55*D55</f>
        <v>0</v>
      </c>
    </row>
    <row r="56" spans="2:6" ht="12.75">
      <c r="B56" s="3" t="s">
        <v>16</v>
      </c>
      <c r="F56" s="12"/>
    </row>
    <row r="57" spans="1:6" ht="12.75">
      <c r="A57" s="7">
        <v>26</v>
      </c>
      <c r="B57" s="5" t="s">
        <v>68</v>
      </c>
      <c r="C57" s="3" t="s">
        <v>10</v>
      </c>
      <c r="D57" s="5">
        <v>72</v>
      </c>
      <c r="E57" s="6"/>
      <c r="F57" s="12">
        <f>+E57*D57</f>
        <v>0</v>
      </c>
    </row>
    <row r="58" spans="2:6" ht="12.75">
      <c r="B58" s="3" t="s">
        <v>16</v>
      </c>
      <c r="F58" s="12"/>
    </row>
    <row r="59" spans="1:6" ht="12.75">
      <c r="A59" s="7">
        <v>27</v>
      </c>
      <c r="B59" s="5" t="s">
        <v>77</v>
      </c>
      <c r="C59" s="5" t="s">
        <v>18</v>
      </c>
      <c r="D59" s="3">
        <v>1</v>
      </c>
      <c r="E59" s="6"/>
      <c r="F59" s="12">
        <f>+E59*D59</f>
        <v>0</v>
      </c>
    </row>
    <row r="60" ht="12.75">
      <c r="F60" s="12"/>
    </row>
    <row r="61" spans="2:6" ht="12.75">
      <c r="B61" s="4" t="s">
        <v>13</v>
      </c>
      <c r="F61" s="12"/>
    </row>
    <row r="62" spans="1:6" ht="12.75">
      <c r="A62" s="7">
        <v>28</v>
      </c>
      <c r="B62" s="5" t="s">
        <v>20</v>
      </c>
      <c r="C62" s="3" t="s">
        <v>18</v>
      </c>
      <c r="D62" s="3">
        <v>1</v>
      </c>
      <c r="E62" s="6"/>
      <c r="F62" s="12">
        <f>+E62*D62</f>
        <v>0</v>
      </c>
    </row>
    <row r="63" spans="1:6" ht="12.75">
      <c r="A63" s="7">
        <v>29</v>
      </c>
      <c r="B63" s="5" t="s">
        <v>64</v>
      </c>
      <c r="F63" s="12"/>
    </row>
    <row r="64" spans="2:6" ht="12.75">
      <c r="B64" s="5" t="s">
        <v>65</v>
      </c>
      <c r="C64" s="3" t="s">
        <v>7</v>
      </c>
      <c r="D64" s="3">
        <v>7</v>
      </c>
      <c r="E64" s="6"/>
      <c r="F64" s="12">
        <f aca="true" t="shared" si="5" ref="F64:F70">+E64*D64</f>
        <v>0</v>
      </c>
    </row>
    <row r="65" spans="1:6" ht="12.75">
      <c r="A65" s="7">
        <v>30</v>
      </c>
      <c r="B65" s="3" t="s">
        <v>17</v>
      </c>
      <c r="C65" s="3" t="s">
        <v>18</v>
      </c>
      <c r="D65" s="3">
        <v>1</v>
      </c>
      <c r="E65" s="6"/>
      <c r="F65" s="12">
        <f t="shared" si="5"/>
        <v>0</v>
      </c>
    </row>
    <row r="66" spans="1:6" ht="12.75">
      <c r="A66" s="7">
        <v>31</v>
      </c>
      <c r="B66" s="3" t="s">
        <v>61</v>
      </c>
      <c r="C66" s="3" t="s">
        <v>50</v>
      </c>
      <c r="D66" s="3">
        <v>20</v>
      </c>
      <c r="E66" s="6"/>
      <c r="F66" s="12">
        <f t="shared" si="5"/>
        <v>0</v>
      </c>
    </row>
    <row r="67" spans="1:6" ht="12.75">
      <c r="A67" s="7">
        <v>32</v>
      </c>
      <c r="B67" s="3" t="s">
        <v>62</v>
      </c>
      <c r="C67" s="3" t="s">
        <v>50</v>
      </c>
      <c r="D67" s="3">
        <v>16</v>
      </c>
      <c r="E67" s="6"/>
      <c r="F67" s="12">
        <f t="shared" si="5"/>
        <v>0</v>
      </c>
    </row>
    <row r="68" spans="1:6" ht="12.75">
      <c r="A68" s="7">
        <v>33</v>
      </c>
      <c r="B68" s="3" t="s">
        <v>63</v>
      </c>
      <c r="C68" s="3" t="s">
        <v>18</v>
      </c>
      <c r="D68" s="3">
        <v>1</v>
      </c>
      <c r="E68" s="6"/>
      <c r="F68" s="12">
        <f>+E68*D68</f>
        <v>0</v>
      </c>
    </row>
    <row r="69" spans="1:6" ht="12.75">
      <c r="A69" s="7">
        <v>34</v>
      </c>
      <c r="B69" s="3" t="s">
        <v>21</v>
      </c>
      <c r="C69" s="3" t="s">
        <v>18</v>
      </c>
      <c r="D69" s="3">
        <v>1</v>
      </c>
      <c r="E69" s="6"/>
      <c r="F69" s="12">
        <f>+E69*D69</f>
        <v>0</v>
      </c>
    </row>
    <row r="70" spans="1:6" ht="12.75">
      <c r="A70" s="7">
        <v>35</v>
      </c>
      <c r="B70" s="3" t="s">
        <v>19</v>
      </c>
      <c r="C70" s="3" t="s">
        <v>18</v>
      </c>
      <c r="D70" s="3">
        <v>1</v>
      </c>
      <c r="E70" s="6"/>
      <c r="F70" s="12">
        <f t="shared" si="5"/>
        <v>0</v>
      </c>
    </row>
    <row r="71" ht="12.75">
      <c r="F71" s="12"/>
    </row>
    <row r="72" spans="2:6" ht="12.75">
      <c r="B72" s="4" t="s">
        <v>70</v>
      </c>
      <c r="F72" s="12"/>
    </row>
    <row r="73" spans="1:6" ht="12.75">
      <c r="A73" s="7">
        <v>36</v>
      </c>
      <c r="B73" s="5" t="s">
        <v>71</v>
      </c>
      <c r="C73" s="5" t="s">
        <v>7</v>
      </c>
      <c r="D73" s="3">
        <v>1</v>
      </c>
      <c r="E73" s="6"/>
      <c r="F73" s="12">
        <f aca="true" t="shared" si="6" ref="F73:F74">+E73*D73</f>
        <v>0</v>
      </c>
    </row>
    <row r="74" spans="1:6" ht="12.75">
      <c r="A74" s="7">
        <v>37</v>
      </c>
      <c r="B74" s="5" t="s">
        <v>76</v>
      </c>
      <c r="C74" s="5" t="s">
        <v>18</v>
      </c>
      <c r="D74" s="3">
        <v>1</v>
      </c>
      <c r="E74" s="6"/>
      <c r="F74" s="12">
        <f t="shared" si="6"/>
        <v>0</v>
      </c>
    </row>
    <row r="75" spans="2:6" ht="12.75">
      <c r="B75" s="5"/>
      <c r="F75" s="12"/>
    </row>
    <row r="76" spans="2:6" ht="12.75">
      <c r="B76" s="4" t="s">
        <v>22</v>
      </c>
      <c r="F76" s="12"/>
    </row>
    <row r="77" spans="1:6" ht="12.75">
      <c r="A77" s="7">
        <v>38</v>
      </c>
      <c r="B77" s="5" t="s">
        <v>23</v>
      </c>
      <c r="C77" s="5" t="s">
        <v>18</v>
      </c>
      <c r="D77" s="3">
        <v>1</v>
      </c>
      <c r="E77" s="6"/>
      <c r="F77" s="12">
        <f aca="true" t="shared" si="7" ref="F77">+E77*D77</f>
        <v>0</v>
      </c>
    </row>
  </sheetData>
  <printOptions/>
  <pageMargins left="0.7874015748031497" right="0.7874015748031497" top="0.984251968503937" bottom="0.984251968503937" header="0.5118110236220472" footer="0.5118110236220472"/>
  <pageSetup fitToHeight="8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stavlib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Sýkora Ondřej Ing.</cp:lastModifiedBy>
  <cp:lastPrinted>2016-07-14T10:23:42Z</cp:lastPrinted>
  <dcterms:created xsi:type="dcterms:W3CDTF">2015-08-22T20:12:22Z</dcterms:created>
  <dcterms:modified xsi:type="dcterms:W3CDTF">2016-07-14T12:48:46Z</dcterms:modified>
  <cp:category/>
  <cp:version/>
  <cp:contentType/>
  <cp:contentStatus/>
</cp:coreProperties>
</file>