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" windowWidth="17400" windowHeight="127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<sst xmlns="http://schemas.openxmlformats.org/spreadsheetml/2006/main" count="80" uniqueCount="51">
  <si>
    <t>Stavba:   Výměna oken objektu č. 4 a objektu č. 5</t>
  </si>
  <si>
    <t>Objekt: Věznice Stráž pod Ralskem</t>
  </si>
  <si>
    <t xml:space="preserve"> </t>
  </si>
  <si>
    <t xml:space="preserve">Zpracoval:    </t>
  </si>
  <si>
    <t xml:space="preserve">Zhotovitel:    </t>
  </si>
  <si>
    <t xml:space="preserve">Datum:    </t>
  </si>
  <si>
    <t>P.Č.</t>
  </si>
  <si>
    <t>Kód položky</t>
  </si>
  <si>
    <t>Popis</t>
  </si>
  <si>
    <t>MJ</t>
  </si>
  <si>
    <t>Množství celkem</t>
  </si>
  <si>
    <t>Cena jednotková bez DPH</t>
  </si>
  <si>
    <t>Cena celkem
bez DPH</t>
  </si>
  <si>
    <t>Poznámka</t>
  </si>
  <si>
    <t>1</t>
  </si>
  <si>
    <t>2</t>
  </si>
  <si>
    <t>3</t>
  </si>
  <si>
    <t>4</t>
  </si>
  <si>
    <t>5</t>
  </si>
  <si>
    <t>6</t>
  </si>
  <si>
    <t>7</t>
  </si>
  <si>
    <t>8</t>
  </si>
  <si>
    <t>Svislé a kompletní konstrukce</t>
  </si>
  <si>
    <t>Demontáž oken</t>
  </si>
  <si>
    <t>ks</t>
  </si>
  <si>
    <t>Odvoz suti, svislá doprava, naložení, odvoz, skládkovné</t>
  </si>
  <si>
    <t>t</t>
  </si>
  <si>
    <t>Dodávka oken - otevírání levé,výklop - rozměr 1140x1420 mm</t>
  </si>
  <si>
    <t>Dodávka oken - otevírání pravé,výklop - rozměr 1140x1420 mm</t>
  </si>
  <si>
    <t>Dodávka oken - neoteviratelné ( fix) rozměr 1140x1420 mm</t>
  </si>
  <si>
    <t>Montáž oken - otevírání levé,výklop - rozměr 1140x1420 mm</t>
  </si>
  <si>
    <t>Montáž oken - otevírání pravé,výklop - rozměr 1140x1420 mm</t>
  </si>
  <si>
    <t>Montáž oken - neoteviratelné ( fix) rozměr 1140x1420 mm</t>
  </si>
  <si>
    <t>Oprava povrchů</t>
  </si>
  <si>
    <t>Zednické zapravení vnějších špalet oken</t>
  </si>
  <si>
    <t>m2</t>
  </si>
  <si>
    <t>Zednické zapravení vnitřních špalet oken</t>
  </si>
  <si>
    <t>Ostatní opravy (ostění a pod)</t>
  </si>
  <si>
    <t>soub</t>
  </si>
  <si>
    <t>Konstrukce zámečnické</t>
  </si>
  <si>
    <t>Dodávka - venkovní parapet z pozinkovaného plechu šíře 230 mm</t>
  </si>
  <si>
    <t>Montáž - venkovní parapet z pozinkovaného plechu šíře 230 mm</t>
  </si>
  <si>
    <t>Ostatní</t>
  </si>
  <si>
    <t>Zařízení staveniště</t>
  </si>
  <si>
    <t>Vedlejší náklady</t>
  </si>
  <si>
    <t>CELKEM  bez  DPH 20%</t>
  </si>
  <si>
    <t>DPH 20%</t>
  </si>
  <si>
    <t>CELKEM  S  DPH 20%</t>
  </si>
  <si>
    <t>Objednatel:</t>
  </si>
  <si>
    <t>Věznice Stráž pod Ralskem</t>
  </si>
  <si>
    <r>
      <t xml:space="preserve">Příloha č.1  </t>
    </r>
    <r>
      <rPr>
        <b/>
        <sz val="12"/>
        <color indexed="10"/>
        <rFont val="Arial CE"/>
        <family val="2"/>
      </rPr>
      <t>k č.j. VS 6/3/2012-13/Práv/VZ/501</t>
    </r>
    <r>
      <rPr>
        <b/>
        <sz val="14"/>
        <color indexed="10"/>
        <rFont val="Arial CE"/>
        <family val="2"/>
      </rPr>
      <t xml:space="preserve">   -  Výkaz výměr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</si>
</sst>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"/>
    <numFmt numFmtId="165" formatCode="#,##0.000;\-#,##0.000"/>
    <numFmt numFmtId="166" formatCode="#,##0.00;\-#,##0.00"/>
    <numFmt numFmtId="167" formatCode="#,##0\ &quot;Kč&quot;"/>
    <numFmt numFmtId="168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3" xfId="0" applyNumberFormat="1" applyFont="1" applyBorder="1" applyAlignment="1" applyProtection="1">
      <alignment horizontal="right"/>
      <protection locked="0"/>
    </xf>
    <xf numFmtId="166" fontId="6" fillId="0" borderId="4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5" fillId="0" borderId="5" xfId="0" applyFont="1" applyBorder="1" applyAlignment="1" applyProtection="1">
      <alignment horizontal="left" wrapText="1"/>
      <protection/>
    </xf>
    <xf numFmtId="165" fontId="5" fillId="0" borderId="5" xfId="0" applyNumberFormat="1" applyFont="1" applyBorder="1" applyAlignment="1" applyProtection="1">
      <alignment horizontal="right"/>
      <protection/>
    </xf>
    <xf numFmtId="166" fontId="5" fillId="0" borderId="5" xfId="0" applyNumberFormat="1" applyFont="1" applyBorder="1" applyAlignment="1" applyProtection="1">
      <alignment horizontal="right"/>
      <protection/>
    </xf>
    <xf numFmtId="167" fontId="5" fillId="0" borderId="5" xfId="0" applyNumberFormat="1" applyFont="1" applyBorder="1" applyAlignment="1" applyProtection="1">
      <alignment horizontal="right"/>
      <protection/>
    </xf>
    <xf numFmtId="165" fontId="5" fillId="0" borderId="6" xfId="0" applyNumberFormat="1" applyFont="1" applyBorder="1" applyAlignment="1" applyProtection="1">
      <alignment horizontal="right"/>
      <protection/>
    </xf>
    <xf numFmtId="164" fontId="6" fillId="0" borderId="7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 wrapText="1"/>
      <protection/>
    </xf>
    <xf numFmtId="165" fontId="6" fillId="0" borderId="2" xfId="0" applyNumberFormat="1" applyFont="1" applyBorder="1" applyAlignment="1" applyProtection="1">
      <alignment horizontal="right"/>
      <protection/>
    </xf>
    <xf numFmtId="167" fontId="6" fillId="0" borderId="2" xfId="0" applyNumberFormat="1" applyFont="1" applyBorder="1" applyAlignment="1" applyProtection="1">
      <alignment horizontal="right"/>
      <protection/>
    </xf>
    <xf numFmtId="165" fontId="6" fillId="0" borderId="8" xfId="0" applyNumberFormat="1" applyFont="1" applyBorder="1" applyAlignment="1" applyProtection="1">
      <alignment horizontal="right"/>
      <protection/>
    </xf>
    <xf numFmtId="164" fontId="6" fillId="0" borderId="9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 wrapText="1"/>
      <protection/>
    </xf>
    <xf numFmtId="165" fontId="6" fillId="0" borderId="3" xfId="0" applyNumberFormat="1" applyFont="1" applyBorder="1" applyAlignment="1" applyProtection="1">
      <alignment horizontal="right"/>
      <protection/>
    </xf>
    <xf numFmtId="167" fontId="6" fillId="0" borderId="3" xfId="0" applyNumberFormat="1" applyFont="1" applyBorder="1" applyAlignment="1" applyProtection="1">
      <alignment horizontal="right"/>
      <protection/>
    </xf>
    <xf numFmtId="165" fontId="6" fillId="0" borderId="1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 wrapText="1"/>
      <protection/>
    </xf>
    <xf numFmtId="165" fontId="6" fillId="0" borderId="4" xfId="0" applyNumberFormat="1" applyFont="1" applyBorder="1" applyAlignment="1" applyProtection="1">
      <alignment horizontal="right"/>
      <protection/>
    </xf>
    <xf numFmtId="167" fontId="6" fillId="0" borderId="4" xfId="0" applyNumberFormat="1" applyFont="1" applyBorder="1" applyAlignment="1" applyProtection="1">
      <alignment horizontal="right"/>
      <protection/>
    </xf>
    <xf numFmtId="165" fontId="6" fillId="0" borderId="1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167" fontId="0" fillId="0" borderId="0" xfId="0" applyNumberFormat="1" applyAlignment="1" applyProtection="1">
      <alignment horizontal="left" vertical="top"/>
      <protection/>
    </xf>
    <xf numFmtId="0" fontId="9" fillId="0" borderId="5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left" vertical="top"/>
      <protection/>
    </xf>
    <xf numFmtId="167" fontId="9" fillId="0" borderId="5" xfId="0" applyNumberFormat="1" applyFont="1" applyBorder="1" applyAlignment="1" applyProtection="1">
      <alignment horizontal="right"/>
      <protection/>
    </xf>
    <xf numFmtId="0" fontId="8" fillId="0" borderId="6" xfId="0" applyFont="1" applyBorder="1" applyAlignment="1" applyProtection="1">
      <alignment horizontal="left" vertical="top"/>
      <protection/>
    </xf>
    <xf numFmtId="0" fontId="5" fillId="0" borderId="5" xfId="0" applyFont="1" applyFill="1" applyBorder="1" applyAlignment="1" applyProtection="1">
      <alignment horizontal="left" wrapText="1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/>
      <protection/>
    </xf>
    <xf numFmtId="165" fontId="6" fillId="0" borderId="0" xfId="0" applyNumberFormat="1" applyFont="1" applyBorder="1" applyAlignment="1" applyProtection="1">
      <alignment horizontal="right"/>
      <protection/>
    </xf>
    <xf numFmtId="166" fontId="6" fillId="0" borderId="0" xfId="0" applyNumberFormat="1" applyFont="1" applyBorder="1" applyAlignment="1" applyProtection="1">
      <alignment horizontal="right"/>
      <protection/>
    </xf>
    <xf numFmtId="167" fontId="6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5" fontId="10" fillId="0" borderId="0" xfId="0" applyNumberFormat="1" applyFont="1" applyBorder="1" applyAlignment="1" applyProtection="1">
      <alignment horizontal="right"/>
      <protection/>
    </xf>
    <xf numFmtId="166" fontId="10" fillId="0" borderId="0" xfId="0" applyNumberFormat="1" applyFont="1" applyBorder="1" applyAlignment="1" applyProtection="1">
      <alignment horizontal="right"/>
      <protection/>
    </xf>
    <xf numFmtId="167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8" fontId="12" fillId="0" borderId="0" xfId="0" applyNumberFormat="1" applyFont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168" fontId="13" fillId="0" borderId="15" xfId="0" applyNumberFormat="1" applyFont="1" applyBorder="1" applyAlignment="1" applyProtection="1">
      <alignment horizontal="right" vertical="center"/>
      <protection/>
    </xf>
    <xf numFmtId="0" fontId="4" fillId="2" borderId="0" xfId="0" applyFont="1" applyFill="1" applyAlignment="1" applyProtection="1">
      <alignment horizontal="left"/>
      <protection locked="0"/>
    </xf>
    <xf numFmtId="164" fontId="5" fillId="0" borderId="16" xfId="0" applyNumberFormat="1" applyFon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8" fillId="0" borderId="17" xfId="0" applyFont="1" applyBorder="1" applyAlignment="1" applyProtection="1">
      <alignment horizontal="center" vertical="top"/>
      <protection/>
    </xf>
    <xf numFmtId="0" fontId="2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>
      <selection activeCell="A1" sqref="A1:H1"/>
    </sheetView>
  </sheetViews>
  <sheetFormatPr defaultColWidth="9.140625" defaultRowHeight="15"/>
  <cols>
    <col min="1" max="1" width="6.00390625" style="9" customWidth="1"/>
    <col min="2" max="2" width="6.28125" style="9" bestFit="1" customWidth="1"/>
    <col min="3" max="3" width="26.140625" style="9" bestFit="1" customWidth="1"/>
    <col min="4" max="4" width="4.421875" style="9" bestFit="1" customWidth="1"/>
    <col min="5" max="5" width="10.140625" style="9" bestFit="1" customWidth="1"/>
    <col min="6" max="6" width="8.421875" style="9" bestFit="1" customWidth="1"/>
    <col min="7" max="7" width="14.57421875" style="9" bestFit="1" customWidth="1"/>
    <col min="8" max="8" width="8.00390625" style="9" bestFit="1" customWidth="1"/>
    <col min="9" max="16384" width="9.140625" style="9" customWidth="1"/>
  </cols>
  <sheetData>
    <row r="1" spans="1:8" ht="18">
      <c r="A1" s="58" t="s">
        <v>50</v>
      </c>
      <c r="B1" s="58"/>
      <c r="C1" s="58"/>
      <c r="D1" s="58"/>
      <c r="E1" s="58"/>
      <c r="F1" s="58"/>
      <c r="G1" s="58"/>
      <c r="H1" s="58"/>
    </row>
    <row r="2" spans="1:8" ht="15">
      <c r="A2" s="59" t="s">
        <v>0</v>
      </c>
      <c r="B2" s="59"/>
      <c r="C2" s="59"/>
      <c r="D2" s="59"/>
      <c r="E2" s="59"/>
      <c r="F2" s="59"/>
      <c r="G2" s="59"/>
      <c r="H2" s="59"/>
    </row>
    <row r="3" spans="1:8" ht="15">
      <c r="A3" s="59" t="s">
        <v>1</v>
      </c>
      <c r="B3" s="59"/>
      <c r="C3" s="59"/>
      <c r="D3" s="59"/>
      <c r="E3" s="59"/>
      <c r="F3" s="59"/>
      <c r="G3" s="59"/>
      <c r="H3" s="59"/>
    </row>
    <row r="4" spans="1:8" ht="15">
      <c r="A4" s="8" t="s">
        <v>2</v>
      </c>
      <c r="B4" s="1"/>
      <c r="C4" s="1"/>
      <c r="D4" s="1"/>
      <c r="E4" s="2" t="s">
        <v>2</v>
      </c>
      <c r="F4" s="1"/>
      <c r="G4" s="1"/>
      <c r="H4" s="1"/>
    </row>
    <row r="5" spans="1:8" ht="15">
      <c r="A5" s="2" t="s">
        <v>48</v>
      </c>
      <c r="B5" s="1"/>
      <c r="C5" s="1" t="s">
        <v>49</v>
      </c>
      <c r="D5" s="1"/>
      <c r="E5" s="2" t="s">
        <v>3</v>
      </c>
      <c r="F5" s="60"/>
      <c r="G5" s="60"/>
      <c r="H5" s="60"/>
    </row>
    <row r="6" spans="1:8" ht="15">
      <c r="A6" s="2" t="s">
        <v>4</v>
      </c>
      <c r="B6" s="1"/>
      <c r="C6" s="53"/>
      <c r="D6" s="1"/>
      <c r="E6" s="2" t="s">
        <v>5</v>
      </c>
      <c r="F6" s="53"/>
      <c r="G6" s="1"/>
      <c r="H6" s="1"/>
    </row>
    <row r="7" spans="1:8" ht="15.75" thickBot="1">
      <c r="A7" s="1"/>
      <c r="B7" s="1"/>
      <c r="C7" s="1"/>
      <c r="D7" s="1"/>
      <c r="E7" s="1"/>
      <c r="F7" s="1"/>
      <c r="G7" s="1"/>
      <c r="H7" s="1"/>
    </row>
    <row r="8" spans="1:8" ht="34.5" thickBot="1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</row>
    <row r="9" spans="1:8" ht="15.75" thickBo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</row>
    <row r="10" spans="1:8" ht="15.75" thickBot="1">
      <c r="A10" s="4"/>
      <c r="B10" s="4"/>
      <c r="C10" s="4"/>
      <c r="D10" s="4"/>
      <c r="E10" s="4"/>
      <c r="F10" s="4"/>
      <c r="G10" s="4"/>
      <c r="H10" s="4"/>
    </row>
    <row r="11" spans="1:8" ht="15.75" thickBot="1">
      <c r="A11" s="54"/>
      <c r="B11" s="55"/>
      <c r="C11" s="10" t="s">
        <v>22</v>
      </c>
      <c r="D11" s="10"/>
      <c r="E11" s="11"/>
      <c r="F11" s="12"/>
      <c r="G11" s="13">
        <f>SUM(G12:G19)</f>
        <v>0</v>
      </c>
      <c r="H11" s="14"/>
    </row>
    <row r="12" spans="1:8" ht="15.75" thickTop="1">
      <c r="A12" s="15">
        <v>1</v>
      </c>
      <c r="B12" s="16" t="s">
        <v>2</v>
      </c>
      <c r="C12" s="16" t="s">
        <v>23</v>
      </c>
      <c r="D12" s="16" t="s">
        <v>24</v>
      </c>
      <c r="E12" s="17">
        <v>0</v>
      </c>
      <c r="F12" s="5"/>
      <c r="G12" s="18">
        <f aca="true" t="shared" si="0" ref="G12:G19">E12*F12</f>
        <v>0</v>
      </c>
      <c r="H12" s="19"/>
    </row>
    <row r="13" spans="1:8" ht="23.25">
      <c r="A13" s="20">
        <v>2</v>
      </c>
      <c r="B13" s="21" t="s">
        <v>2</v>
      </c>
      <c r="C13" s="21" t="s">
        <v>25</v>
      </c>
      <c r="D13" s="21" t="s">
        <v>26</v>
      </c>
      <c r="E13" s="22">
        <v>0</v>
      </c>
      <c r="F13" s="6"/>
      <c r="G13" s="23">
        <f t="shared" si="0"/>
        <v>0</v>
      </c>
      <c r="H13" s="24"/>
    </row>
    <row r="14" spans="1:8" ht="34.5">
      <c r="A14" s="20">
        <v>3</v>
      </c>
      <c r="B14" s="21" t="s">
        <v>2</v>
      </c>
      <c r="C14" s="21" t="s">
        <v>27</v>
      </c>
      <c r="D14" s="21" t="s">
        <v>24</v>
      </c>
      <c r="E14" s="22">
        <v>68</v>
      </c>
      <c r="F14" s="6"/>
      <c r="G14" s="23">
        <f t="shared" si="0"/>
        <v>0</v>
      </c>
      <c r="H14" s="24"/>
    </row>
    <row r="15" spans="1:8" ht="34.5">
      <c r="A15" s="20">
        <v>4</v>
      </c>
      <c r="B15" s="21" t="s">
        <v>2</v>
      </c>
      <c r="C15" s="21" t="s">
        <v>28</v>
      </c>
      <c r="D15" s="21" t="s">
        <v>24</v>
      </c>
      <c r="E15" s="22">
        <v>68</v>
      </c>
      <c r="F15" s="6"/>
      <c r="G15" s="23">
        <f t="shared" si="0"/>
        <v>0</v>
      </c>
      <c r="H15" s="24"/>
    </row>
    <row r="16" spans="1:8" ht="23.25">
      <c r="A16" s="20">
        <v>5</v>
      </c>
      <c r="B16" s="21" t="s">
        <v>2</v>
      </c>
      <c r="C16" s="21" t="s">
        <v>29</v>
      </c>
      <c r="D16" s="21" t="s">
        <v>24</v>
      </c>
      <c r="E16" s="22">
        <v>8</v>
      </c>
      <c r="F16" s="6"/>
      <c r="G16" s="23">
        <f t="shared" si="0"/>
        <v>0</v>
      </c>
      <c r="H16" s="24"/>
    </row>
    <row r="17" spans="1:8" ht="23.25">
      <c r="A17" s="20">
        <v>6</v>
      </c>
      <c r="B17" s="21" t="s">
        <v>2</v>
      </c>
      <c r="C17" s="21" t="s">
        <v>30</v>
      </c>
      <c r="D17" s="21" t="s">
        <v>24</v>
      </c>
      <c r="E17" s="22">
        <v>68</v>
      </c>
      <c r="F17" s="6"/>
      <c r="G17" s="23">
        <f t="shared" si="0"/>
        <v>0</v>
      </c>
      <c r="H17" s="24"/>
    </row>
    <row r="18" spans="1:8" ht="34.5">
      <c r="A18" s="20">
        <v>7</v>
      </c>
      <c r="B18" s="21" t="s">
        <v>2</v>
      </c>
      <c r="C18" s="21" t="s">
        <v>31</v>
      </c>
      <c r="D18" s="21" t="s">
        <v>24</v>
      </c>
      <c r="E18" s="22">
        <v>68</v>
      </c>
      <c r="F18" s="6"/>
      <c r="G18" s="23">
        <f t="shared" si="0"/>
        <v>0</v>
      </c>
      <c r="H18" s="24"/>
    </row>
    <row r="19" spans="1:8" ht="26.25" customHeight="1" thickBot="1">
      <c r="A19" s="25">
        <v>8</v>
      </c>
      <c r="B19" s="26" t="s">
        <v>2</v>
      </c>
      <c r="C19" s="26" t="s">
        <v>32</v>
      </c>
      <c r="D19" s="26" t="s">
        <v>24</v>
      </c>
      <c r="E19" s="27">
        <v>8</v>
      </c>
      <c r="F19" s="7"/>
      <c r="G19" s="28">
        <f t="shared" si="0"/>
        <v>0</v>
      </c>
      <c r="H19" s="29"/>
    </row>
    <row r="20" spans="1:8" ht="15.75" thickBot="1">
      <c r="A20" s="30"/>
      <c r="B20" s="30"/>
      <c r="C20" s="30"/>
      <c r="D20" s="30"/>
      <c r="E20" s="30"/>
      <c r="F20" s="30"/>
      <c r="G20" s="31"/>
      <c r="H20" s="30"/>
    </row>
    <row r="21" spans="1:8" ht="15.75" thickBot="1">
      <c r="A21" s="56"/>
      <c r="B21" s="57"/>
      <c r="C21" s="32" t="s">
        <v>33</v>
      </c>
      <c r="D21" s="33"/>
      <c r="E21" s="33"/>
      <c r="F21" s="33"/>
      <c r="G21" s="34">
        <f>SUM(G22:G24)</f>
        <v>0</v>
      </c>
      <c r="H21" s="35"/>
    </row>
    <row r="22" spans="1:8" ht="24" thickTop="1">
      <c r="A22" s="15">
        <v>9</v>
      </c>
      <c r="B22" s="16" t="s">
        <v>2</v>
      </c>
      <c r="C22" s="16" t="s">
        <v>34</v>
      </c>
      <c r="D22" s="16" t="s">
        <v>35</v>
      </c>
      <c r="E22" s="17">
        <v>43</v>
      </c>
      <c r="F22" s="5"/>
      <c r="G22" s="18">
        <f>E22*F22</f>
        <v>0</v>
      </c>
      <c r="H22" s="19"/>
    </row>
    <row r="23" spans="1:8" ht="23.25">
      <c r="A23" s="20">
        <v>10</v>
      </c>
      <c r="B23" s="21" t="s">
        <v>2</v>
      </c>
      <c r="C23" s="21" t="s">
        <v>36</v>
      </c>
      <c r="D23" s="21" t="s">
        <v>35</v>
      </c>
      <c r="E23" s="22">
        <v>44</v>
      </c>
      <c r="F23" s="6"/>
      <c r="G23" s="23">
        <f>E23*F23</f>
        <v>0</v>
      </c>
      <c r="H23" s="24"/>
    </row>
    <row r="24" spans="1:8" ht="15.75" thickBot="1">
      <c r="A24" s="25">
        <v>11</v>
      </c>
      <c r="B24" s="26" t="s">
        <v>2</v>
      </c>
      <c r="C24" s="26" t="s">
        <v>37</v>
      </c>
      <c r="D24" s="26" t="s">
        <v>38</v>
      </c>
      <c r="E24" s="27">
        <v>1</v>
      </c>
      <c r="F24" s="7"/>
      <c r="G24" s="28">
        <f>E24*F24</f>
        <v>0</v>
      </c>
      <c r="H24" s="29"/>
    </row>
    <row r="25" spans="1:8" ht="15.75" thickBot="1">
      <c r="A25" s="30"/>
      <c r="B25" s="30"/>
      <c r="C25" s="30"/>
      <c r="D25" s="30"/>
      <c r="E25" s="30"/>
      <c r="F25" s="30"/>
      <c r="G25" s="31"/>
      <c r="H25" s="30"/>
    </row>
    <row r="26" spans="1:8" ht="15.75" thickBot="1">
      <c r="A26" s="54" t="s">
        <v>2</v>
      </c>
      <c r="B26" s="55"/>
      <c r="C26" s="36" t="s">
        <v>39</v>
      </c>
      <c r="D26" s="33"/>
      <c r="E26" s="33"/>
      <c r="F26" s="33"/>
      <c r="G26" s="34">
        <f>SUM(G27:G28)</f>
        <v>0</v>
      </c>
      <c r="H26" s="35"/>
    </row>
    <row r="27" spans="1:8" ht="26.25" customHeight="1" thickTop="1">
      <c r="A27" s="15">
        <v>12</v>
      </c>
      <c r="B27" s="16" t="s">
        <v>2</v>
      </c>
      <c r="C27" s="16" t="s">
        <v>40</v>
      </c>
      <c r="D27" s="16" t="s">
        <v>24</v>
      </c>
      <c r="E27" s="17">
        <v>144</v>
      </c>
      <c r="F27" s="5"/>
      <c r="G27" s="18">
        <f>E27*F27</f>
        <v>0</v>
      </c>
      <c r="H27" s="19"/>
    </row>
    <row r="28" spans="1:8" ht="25.5" customHeight="1" thickBot="1">
      <c r="A28" s="25">
        <v>13</v>
      </c>
      <c r="B28" s="26" t="s">
        <v>2</v>
      </c>
      <c r="C28" s="26" t="s">
        <v>41</v>
      </c>
      <c r="D28" s="26" t="s">
        <v>24</v>
      </c>
      <c r="E28" s="27">
        <v>144</v>
      </c>
      <c r="F28" s="7"/>
      <c r="G28" s="28">
        <f>E28*F28</f>
        <v>0</v>
      </c>
      <c r="H28" s="29"/>
    </row>
    <row r="29" spans="1:8" ht="15">
      <c r="A29" s="37"/>
      <c r="B29" s="38"/>
      <c r="C29" s="38"/>
      <c r="D29" s="38"/>
      <c r="E29" s="39"/>
      <c r="F29" s="40"/>
      <c r="G29" s="41"/>
      <c r="H29" s="39"/>
    </row>
    <row r="30" spans="1:8" ht="15.75" thickBot="1">
      <c r="A30" s="37"/>
      <c r="B30" s="38"/>
      <c r="C30" s="38"/>
      <c r="D30" s="38"/>
      <c r="E30" s="39"/>
      <c r="F30" s="40"/>
      <c r="G30" s="41"/>
      <c r="H30" s="39"/>
    </row>
    <row r="31" spans="1:8" ht="15.75" thickBot="1">
      <c r="A31" s="54" t="s">
        <v>2</v>
      </c>
      <c r="B31" s="55"/>
      <c r="C31" s="36" t="s">
        <v>42</v>
      </c>
      <c r="D31" s="33"/>
      <c r="E31" s="33"/>
      <c r="F31" s="33"/>
      <c r="G31" s="34">
        <f>SUM(G32:G33)</f>
        <v>0</v>
      </c>
      <c r="H31" s="35"/>
    </row>
    <row r="32" spans="1:8" ht="15.75" thickTop="1">
      <c r="A32" s="15">
        <v>14</v>
      </c>
      <c r="B32" s="16" t="s">
        <v>2</v>
      </c>
      <c r="C32" s="16" t="s">
        <v>43</v>
      </c>
      <c r="D32" s="16" t="s">
        <v>38</v>
      </c>
      <c r="E32" s="17">
        <v>1</v>
      </c>
      <c r="F32" s="5"/>
      <c r="G32" s="18">
        <f>E32*F32</f>
        <v>0</v>
      </c>
      <c r="H32" s="19"/>
    </row>
    <row r="33" spans="1:8" ht="15.75" thickBot="1">
      <c r="A33" s="25">
        <v>15</v>
      </c>
      <c r="B33" s="26" t="s">
        <v>2</v>
      </c>
      <c r="C33" s="26" t="s">
        <v>44</v>
      </c>
      <c r="D33" s="26" t="s">
        <v>38</v>
      </c>
      <c r="E33" s="27">
        <v>1</v>
      </c>
      <c r="F33" s="7"/>
      <c r="G33" s="28">
        <f>E33*F33</f>
        <v>0</v>
      </c>
      <c r="H33" s="29"/>
    </row>
    <row r="34" spans="1:8" ht="15">
      <c r="A34" s="37"/>
      <c r="B34" s="38"/>
      <c r="C34" s="38"/>
      <c r="D34" s="38"/>
      <c r="E34" s="39"/>
      <c r="F34" s="40"/>
      <c r="G34" s="41"/>
      <c r="H34" s="39"/>
    </row>
    <row r="35" spans="1:8" ht="15">
      <c r="A35" s="42"/>
      <c r="B35" s="43"/>
      <c r="C35" s="44" t="s">
        <v>45</v>
      </c>
      <c r="D35" s="43"/>
      <c r="E35" s="45"/>
      <c r="F35" s="46"/>
      <c r="G35" s="47">
        <f>G11+G21+G26+G31</f>
        <v>0</v>
      </c>
      <c r="H35" s="45"/>
    </row>
    <row r="36" spans="1:8" ht="15.75" thickBot="1">
      <c r="A36" s="30"/>
      <c r="B36" s="30"/>
      <c r="C36" s="48" t="s">
        <v>46</v>
      </c>
      <c r="D36" s="30"/>
      <c r="E36" s="30"/>
      <c r="F36" s="30"/>
      <c r="G36" s="49">
        <f>G35*0.2</f>
        <v>0</v>
      </c>
      <c r="H36" s="30"/>
    </row>
    <row r="37" spans="1:8" ht="15.75" thickBot="1">
      <c r="A37" s="30"/>
      <c r="B37" s="30"/>
      <c r="C37" s="50" t="s">
        <v>47</v>
      </c>
      <c r="D37" s="51"/>
      <c r="E37" s="51"/>
      <c r="F37" s="51"/>
      <c r="G37" s="52">
        <f>G35+G36</f>
        <v>0</v>
      </c>
      <c r="H37" s="30"/>
    </row>
  </sheetData>
  <sheetProtection password="C7B2" sheet="1" objects="1" scenarios="1"/>
  <protectedRanges>
    <protectedRange sqref="F11:F33" name="Oblast1"/>
  </protectedRanges>
  <mergeCells count="8">
    <mergeCell ref="A11:B11"/>
    <mergeCell ref="A21:B21"/>
    <mergeCell ref="A26:B26"/>
    <mergeCell ref="A31:B31"/>
    <mergeCell ref="A1:H1"/>
    <mergeCell ref="A2:H2"/>
    <mergeCell ref="A3:H3"/>
    <mergeCell ref="F5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Bálek Patrik Bc.</dc:creator>
  <cp:keywords/>
  <dc:description/>
  <cp:lastModifiedBy>Černý Miroslav</cp:lastModifiedBy>
  <dcterms:created xsi:type="dcterms:W3CDTF">2012-10-15T10:59:30Z</dcterms:created>
  <dcterms:modified xsi:type="dcterms:W3CDTF">2012-10-16T06:57:27Z</dcterms:modified>
  <cp:category/>
  <cp:version/>
  <cp:contentType/>
  <cp:contentStatus/>
</cp:coreProperties>
</file>