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51" i="1" l="1"/>
  <c r="C6" i="1" s="1"/>
  <c r="F12" i="1" l="1"/>
  <c r="F13" i="1"/>
  <c r="F14" i="1"/>
  <c r="F11" i="1"/>
  <c r="F19" i="1"/>
  <c r="F20" i="1"/>
  <c r="F21" i="1"/>
  <c r="F22" i="1"/>
  <c r="F23" i="1"/>
  <c r="F18" i="1"/>
  <c r="F27" i="1"/>
  <c r="F31" i="1"/>
  <c r="F36" i="1"/>
  <c r="F37" i="1"/>
  <c r="F38" i="1"/>
  <c r="F39" i="1"/>
  <c r="F35" i="1"/>
  <c r="F48" i="1"/>
  <c r="F53" i="1"/>
  <c r="F54" i="1"/>
  <c r="F52" i="1"/>
  <c r="F59" i="1"/>
  <c r="F60" i="1"/>
  <c r="F61" i="1"/>
  <c r="F62" i="1"/>
  <c r="F63" i="1"/>
  <c r="F64" i="1"/>
  <c r="F65" i="1"/>
  <c r="F66" i="1"/>
  <c r="F58" i="1"/>
  <c r="F71" i="1"/>
  <c r="F70" i="1"/>
  <c r="F76" i="1"/>
  <c r="F77" i="1"/>
  <c r="F78" i="1"/>
  <c r="F75" i="1"/>
  <c r="F83" i="1"/>
  <c r="F84" i="1"/>
  <c r="F85" i="1"/>
  <c r="F86" i="1"/>
  <c r="F82" i="1"/>
  <c r="F102" i="1"/>
  <c r="F95" i="1"/>
  <c r="F96" i="1"/>
  <c r="F97" i="1"/>
  <c r="F98" i="1"/>
  <c r="F99" i="1"/>
  <c r="F100" i="1"/>
  <c r="F101" i="1"/>
  <c r="F94" i="1"/>
  <c r="F107" i="1"/>
  <c r="F108" i="1"/>
  <c r="F109" i="1"/>
  <c r="F110" i="1"/>
  <c r="F111" i="1"/>
  <c r="F112" i="1"/>
  <c r="F106" i="1"/>
  <c r="F117" i="1"/>
  <c r="F118" i="1"/>
  <c r="F119" i="1"/>
  <c r="F120" i="1"/>
  <c r="F121" i="1"/>
  <c r="F122" i="1"/>
  <c r="F116" i="1"/>
  <c r="F126" i="1"/>
  <c r="F127" i="1"/>
  <c r="F132" i="1"/>
  <c r="F131" i="1"/>
  <c r="F138" i="1"/>
  <c r="F143" i="1"/>
  <c r="F144" i="1"/>
  <c r="F145" i="1"/>
  <c r="F146" i="1"/>
  <c r="F147" i="1"/>
  <c r="F142" i="1"/>
  <c r="C7" i="1" l="1"/>
</calcChain>
</file>

<file path=xl/sharedStrings.xml><?xml version="1.0" encoding="utf-8"?>
<sst xmlns="http://schemas.openxmlformats.org/spreadsheetml/2006/main" count="272" uniqueCount="115">
  <si>
    <t>POLOŽKOVÝ ROZPOČET</t>
  </si>
  <si>
    <t>Oprava jídelny odsouzených část 2</t>
  </si>
  <si>
    <t>Název položky</t>
  </si>
  <si>
    <t>MJ</t>
  </si>
  <si>
    <t>množství</t>
  </si>
  <si>
    <t>cena / MJ</t>
  </si>
  <si>
    <t>celkem (Kč)</t>
  </si>
  <si>
    <t>Svislé a kompletní konstrukce</t>
  </si>
  <si>
    <t>Vyrovnání zdiva pod omítku maltou ze SMS tl. 10 mm po demontáži ker.obkladu, nátěru</t>
  </si>
  <si>
    <t>m2</t>
  </si>
  <si>
    <t xml:space="preserve">Montáž odlučovačů tuků </t>
  </si>
  <si>
    <t>kus</t>
  </si>
  <si>
    <t xml:space="preserve">Demontáž odlučovačů tuků </t>
  </si>
  <si>
    <t>Odlučovač tuku OTP - 10  NS10  2,6x1,2x1,51m vč.poklopů, dopravy a napojení</t>
  </si>
  <si>
    <t>Upravy povrchů vnitřní</t>
  </si>
  <si>
    <t xml:space="preserve">Štuk na stropech vnitřní , 2 mm, ručně </t>
  </si>
  <si>
    <t xml:space="preserve">Štuk na stěnách univerzální  ručně </t>
  </si>
  <si>
    <t xml:space="preserve">Zakrývání výplní vnitřních otvorů </t>
  </si>
  <si>
    <t>Omítka vnitřního zdiva ze suché směsi, hladká pod obklady,</t>
  </si>
  <si>
    <t xml:space="preserve">Omítka stěn dekorativní Terra-marmolit jemnozrnná </t>
  </si>
  <si>
    <t>Vyrovnávací vrstva MC šířky do 30 cm parapety</t>
  </si>
  <si>
    <t>m</t>
  </si>
  <si>
    <t>Lešení a stavební výtahy</t>
  </si>
  <si>
    <t xml:space="preserve">Lešení lehké pomocné, výška podlahy do 1,9 m </t>
  </si>
  <si>
    <t>Dokončovací konstrukce na pozemních stavbách</t>
  </si>
  <si>
    <t xml:space="preserve">Vyčištění budov o výšce podlaží do 4 m </t>
  </si>
  <si>
    <t>Bourání konstrukcí</t>
  </si>
  <si>
    <t>Bourání dlaždic teracových tl. nad 1 cm, nad 1 m2 ručně, dlaždice teracové</t>
  </si>
  <si>
    <t xml:space="preserve">Vyvěšení dřevěných dveřních křídel pl. do 2 m2 </t>
  </si>
  <si>
    <t>Vybourání ochranných úhelníků z jakéhokoliv zdiva soklový plech,rohové lišty</t>
  </si>
  <si>
    <t xml:space="preserve">Vybourání mříží - katr  plochy nad 0,6 m2 </t>
  </si>
  <si>
    <t xml:space="preserve">Odsekání vnitřních obkladů stěn nad 2 m2 </t>
  </si>
  <si>
    <t>Staveništní přesun hmot</t>
  </si>
  <si>
    <t xml:space="preserve">Přesun hmot pro opravy a údržbu do výšky 6 m </t>
  </si>
  <si>
    <t>t</t>
  </si>
  <si>
    <t>Izolace proti vodě</t>
  </si>
  <si>
    <t xml:space="preserve">Penetrace podkladu pod hydroizolační nátěr </t>
  </si>
  <si>
    <t xml:space="preserve">Stěrka hydroizolační těsnicí hmotou </t>
  </si>
  <si>
    <t xml:space="preserve">Přesun hmot pro izolace proti vodě, výšky do 6 m </t>
  </si>
  <si>
    <t>Zařizovací předměty</t>
  </si>
  <si>
    <t>Klozet kombi LYRA Plus, nádrž s armat. odpad šikmý včetně sedátka</t>
  </si>
  <si>
    <t xml:space="preserve">Umyvadlo na šrouby LYRA Plus , 50 x 41 cm, bílé </t>
  </si>
  <si>
    <t xml:space="preserve">Kryt sifonu umyvadel LYRA Plus, bílý </t>
  </si>
  <si>
    <t xml:space="preserve">Demontáž klozetů kombinovaných </t>
  </si>
  <si>
    <t xml:space="preserve">Montáž klozetových mís kombinovaných </t>
  </si>
  <si>
    <t xml:space="preserve">Demontáž umyvadel bez výtokových armatur </t>
  </si>
  <si>
    <t xml:space="preserve">Montáž umyvadel na šrouby do zdiva </t>
  </si>
  <si>
    <t xml:space="preserve">Montáž krytu sifonu umyvadel </t>
  </si>
  <si>
    <t xml:space="preserve">Montáž mycího žlabu </t>
  </si>
  <si>
    <t>Otopná tělesa</t>
  </si>
  <si>
    <t xml:space="preserve">Demontáž otopných těles panelových 2řadých,1500 mm </t>
  </si>
  <si>
    <t xml:space="preserve">Zpětná montáž otop.těles panel.2řadých,1500 mm </t>
  </si>
  <si>
    <t>Konstrukce truhlářské</t>
  </si>
  <si>
    <t xml:space="preserve">Montáž dveří do zárubně,otevíravých 1kř.do 0,8 m </t>
  </si>
  <si>
    <t xml:space="preserve">Montáž kliky a štítku </t>
  </si>
  <si>
    <t>Dveřní kování</t>
  </si>
  <si>
    <t>Dveře vnitř. plné 1kř.  60x197 dle ozn.T2 vnitřní výplň dřevotříska</t>
  </si>
  <si>
    <t>Konstrukce zámečnické</t>
  </si>
  <si>
    <t>Lišta nerezová rohová dle ozn.3 - 100/100/2 vč.kotvení nerez vruty</t>
  </si>
  <si>
    <t xml:space="preserve">Příplatek za žárové pozinkování </t>
  </si>
  <si>
    <t>kg</t>
  </si>
  <si>
    <t xml:space="preserve">Výroba a montáž kov. atypických konstr. do 50 kg </t>
  </si>
  <si>
    <t>Podlahy povlakové</t>
  </si>
  <si>
    <t>mb</t>
  </si>
  <si>
    <t>samonivelační stěrka</t>
  </si>
  <si>
    <t>montáž (pokládka nové podlahové krytiny)</t>
  </si>
  <si>
    <t>přípravné práce (čištění, penetrování, stěrkování, broušení)</t>
  </si>
  <si>
    <t>demontáž stávající krytiny vč. likvidace</t>
  </si>
  <si>
    <t>Podlahy z dlaždic a obklady</t>
  </si>
  <si>
    <t xml:space="preserve">Mtž sokl keram+žlábek flex lep -90 </t>
  </si>
  <si>
    <t>Montáž podlah keram.,hladké, tmel, +epoxi spárovací hmota do vlhka</t>
  </si>
  <si>
    <t xml:space="preserve">Lišta nerezová přechodová, dlažba/PVC </t>
  </si>
  <si>
    <t xml:space="preserve">Příplatek za spárování vodotěsnou hmotou - plošně </t>
  </si>
  <si>
    <t xml:space="preserve">Penetrace podkladu podlahy </t>
  </si>
  <si>
    <t>Dlažba typu Taurus Industrial   200x200x1,3 mm SR4,Tunis, R12</t>
  </si>
  <si>
    <t>Dlažba  typu Taurus  sokl s požlábkem  R11</t>
  </si>
  <si>
    <t>Obklady keramické</t>
  </si>
  <si>
    <t xml:space="preserve">Obkládání parapetů do tmele šířky do 300 mm </t>
  </si>
  <si>
    <t xml:space="preserve">Montáž obkladů stěn,tmel, 20x20,20x15 cm </t>
  </si>
  <si>
    <t xml:space="preserve">Příplatek za práci v omezeném prostoru </t>
  </si>
  <si>
    <t xml:space="preserve">Penetrace podkladu obkladu </t>
  </si>
  <si>
    <t>Lišta nerezová rohová k obkladům parapety</t>
  </si>
  <si>
    <t>Obkládačka  14,8x19,8 standard dle výběru investora</t>
  </si>
  <si>
    <t xml:space="preserve">Přesun hmot pro obklady keramické, výšky do 6 m </t>
  </si>
  <si>
    <t>Nátěry</t>
  </si>
  <si>
    <t xml:space="preserve">Odstranění nátěrů z omítek stěn, oškrabáním </t>
  </si>
  <si>
    <t>Oprava nátěrů kovových konstrukcí syntet. lakem zárubně dveří,</t>
  </si>
  <si>
    <t>Malby</t>
  </si>
  <si>
    <t xml:space="preserve">Penetrace podkladu univerzální Primalex 1x </t>
  </si>
  <si>
    <t xml:space="preserve">Malba tekutá Primalex Polar, bílá, 2 x </t>
  </si>
  <si>
    <t>Ostatní</t>
  </si>
  <si>
    <t xml:space="preserve">Dokumentace skutečního provedení stavby </t>
  </si>
  <si>
    <t>kpl</t>
  </si>
  <si>
    <t>Přesuny suti a vybouraných hmot</t>
  </si>
  <si>
    <t xml:space="preserve">Svislá doprava suti a vybour. hmot za 2.NP a 1.PP </t>
  </si>
  <si>
    <t xml:space="preserve">Odvoz suti a vybour. hmot na skládku do 1 km </t>
  </si>
  <si>
    <t xml:space="preserve">Příplatek k odvozu za každý další 1 km </t>
  </si>
  <si>
    <t xml:space="preserve">Vnitrostaveništní doprava suti do 10 m </t>
  </si>
  <si>
    <t xml:space="preserve">Příplatek k vnitrost. dopravě suti za dalších 5 m </t>
  </si>
  <si>
    <t xml:space="preserve">Poplatek za skládku stavební suti </t>
  </si>
  <si>
    <r>
      <t xml:space="preserve">vinylové dílce: celková tl. max. 2,5 mm, tl. nášlapné vrstvy min. 0,8 mm, třída zátěže min. 43, protiskluznost min. R11 </t>
    </r>
    <r>
      <rPr>
        <sz val="8"/>
        <color indexed="10"/>
        <rFont val="Arial"/>
        <family val="2"/>
        <charset val="238"/>
      </rPr>
      <t>(např.: Termofix)</t>
    </r>
  </si>
  <si>
    <r>
      <t xml:space="preserve">soklová lišta o min. výšce 100 mm </t>
    </r>
    <r>
      <rPr>
        <sz val="8"/>
        <color indexed="10"/>
        <rFont val="Arial"/>
        <family val="2"/>
        <charset val="238"/>
      </rPr>
      <t xml:space="preserve"> (např.: S 100 life - Döllken)</t>
    </r>
    <r>
      <rPr>
        <sz val="8"/>
        <rFont val="Arial"/>
        <family val="2"/>
        <charset val="238"/>
      </rPr>
      <t xml:space="preserve"> vč. montáže</t>
    </r>
  </si>
  <si>
    <r>
      <t xml:space="preserve">lepící páska na soklové lišty </t>
    </r>
    <r>
      <rPr>
        <sz val="8"/>
        <color indexed="10"/>
        <rFont val="Arial"/>
        <family val="2"/>
        <charset val="238"/>
      </rPr>
      <t xml:space="preserve"> (např.: Siga)</t>
    </r>
  </si>
  <si>
    <r>
      <t xml:space="preserve">penetrace  </t>
    </r>
    <r>
      <rPr>
        <sz val="9"/>
        <color indexed="10"/>
        <rFont val="Arial"/>
        <family val="2"/>
        <charset val="238"/>
      </rPr>
      <t>(např.: Ardex PU)</t>
    </r>
  </si>
  <si>
    <r>
      <t xml:space="preserve">lepidlo </t>
    </r>
    <r>
      <rPr>
        <sz val="9"/>
        <color indexed="10"/>
        <rFont val="Arial"/>
        <family val="2"/>
        <charset val="238"/>
      </rPr>
      <t xml:space="preserve"> (např.:Uzin KE 418)</t>
    </r>
  </si>
  <si>
    <t>ks</t>
  </si>
  <si>
    <t>CENA CELKEM BEZ DPH</t>
  </si>
  <si>
    <t>CENA S DPH</t>
  </si>
  <si>
    <t>Povlakové podlahy</t>
  </si>
  <si>
    <t>Jednotlivé ceny v rozpočtu uvádějte bez DPH</t>
  </si>
  <si>
    <r>
      <t>m</t>
    </r>
    <r>
      <rPr>
        <vertAlign val="superscript"/>
        <sz val="8"/>
        <rFont val="Arial"/>
        <family val="2"/>
        <charset val="238"/>
      </rPr>
      <t>2</t>
    </r>
  </si>
  <si>
    <t>Podhledy</t>
  </si>
  <si>
    <t>Podhled ze sádrokartonu vč. rastru a montáže</t>
  </si>
  <si>
    <t>Soklový plech tl.2,0mm nerez v=0,3m  + zesílení v=100 tl.2mm vč.kotvení nerez vruty a vodící ličty</t>
  </si>
  <si>
    <t>Soklový plech tl.2,0mm nerez v=0,3m  vč.kotvení nerez vruty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</si>
</sst>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b/>
      <u/>
      <sz val="22"/>
      <name val="Arial"/>
      <family val="2"/>
      <charset val="238"/>
    </font>
    <font>
      <sz val="9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7">
    <xf numFmtId="0" fontId="0" fillId="0" borderId="0" xfId="0"/>
    <xf numFmtId="0" fontId="7" fillId="0" borderId="0" xfId="2" applyFont="1" applyBorder="1" applyAlignment="1">
      <alignment horizontal="centerContinuous"/>
    </xf>
    <xf numFmtId="0" fontId="7" fillId="0" borderId="0" xfId="2" applyFont="1" applyBorder="1" applyAlignment="1">
      <alignment horizontal="right"/>
    </xf>
    <xf numFmtId="0" fontId="3" fillId="0" borderId="0" xfId="2" applyFont="1" applyBorder="1"/>
    <xf numFmtId="0" fontId="3" fillId="0" borderId="0" xfId="2" applyFont="1" applyBorder="1" applyAlignment="1">
      <alignment horizontal="right"/>
    </xf>
    <xf numFmtId="0" fontId="8" fillId="0" borderId="18" xfId="2" applyFont="1" applyBorder="1" applyAlignment="1">
      <alignment horizontal="left" vertical="center" wrapText="1"/>
    </xf>
    <xf numFmtId="0" fontId="5" fillId="0" borderId="6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0" fillId="0" borderId="0" xfId="0" applyBorder="1"/>
    <xf numFmtId="0" fontId="0" fillId="0" borderId="5" xfId="0" applyBorder="1"/>
    <xf numFmtId="0" fontId="3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5" fillId="0" borderId="20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49" fontId="9" fillId="0" borderId="0" xfId="2" applyNumberFormat="1" applyFont="1" applyBorder="1" applyAlignment="1">
      <alignment horizontal="center" vertical="center"/>
    </xf>
    <xf numFmtId="0" fontId="3" fillId="0" borderId="0" xfId="2" applyFont="1" applyBorder="1" applyAlignment="1"/>
    <xf numFmtId="0" fontId="2" fillId="0" borderId="0" xfId="2" applyFont="1" applyBorder="1"/>
    <xf numFmtId="49" fontId="2" fillId="0" borderId="0" xfId="2" applyNumberFormat="1" applyFont="1" applyBorder="1" applyAlignment="1">
      <alignment horizontal="left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0" fontId="5" fillId="2" borderId="23" xfId="2" applyNumberFormat="1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 vertical="center"/>
    </xf>
    <xf numFmtId="0" fontId="8" fillId="0" borderId="18" xfId="2" applyFont="1" applyBorder="1" applyAlignment="1">
      <alignment vertical="center" wrapText="1"/>
    </xf>
    <xf numFmtId="49" fontId="8" fillId="0" borderId="16" xfId="2" applyNumberFormat="1" applyFont="1" applyBorder="1" applyAlignment="1">
      <alignment horizontal="center" vertical="center" shrinkToFit="1"/>
    </xf>
    <xf numFmtId="0" fontId="8" fillId="0" borderId="20" xfId="2" applyFont="1" applyBorder="1" applyAlignment="1">
      <alignment vertical="center" wrapText="1"/>
    </xf>
    <xf numFmtId="49" fontId="8" fillId="0" borderId="21" xfId="2" applyNumberFormat="1" applyFont="1" applyBorder="1" applyAlignment="1">
      <alignment horizontal="center" vertical="center" shrinkToFit="1"/>
    </xf>
    <xf numFmtId="0" fontId="8" fillId="0" borderId="0" xfId="2" applyFont="1" applyBorder="1" applyAlignment="1">
      <alignment vertical="center" wrapText="1"/>
    </xf>
    <xf numFmtId="49" fontId="8" fillId="0" borderId="0" xfId="2" applyNumberFormat="1" applyFont="1" applyBorder="1" applyAlignment="1">
      <alignment horizontal="center" vertical="center" shrinkToFit="1"/>
    </xf>
    <xf numFmtId="4" fontId="8" fillId="0" borderId="0" xfId="2" applyNumberFormat="1" applyFont="1" applyBorder="1" applyAlignment="1">
      <alignment horizontal="right" vertical="center"/>
    </xf>
    <xf numFmtId="4" fontId="8" fillId="0" borderId="0" xfId="2" applyNumberFormat="1" applyFont="1" applyBorder="1" applyAlignment="1">
      <alignment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vertical="center" wrapText="1"/>
    </xf>
    <xf numFmtId="49" fontId="8" fillId="0" borderId="16" xfId="2" applyNumberFormat="1" applyFont="1" applyFill="1" applyBorder="1" applyAlignment="1">
      <alignment horizontal="center" vertical="center" shrinkToFit="1"/>
    </xf>
    <xf numFmtId="0" fontId="8" fillId="0" borderId="8" xfId="2" applyFont="1" applyFill="1" applyBorder="1" applyAlignment="1">
      <alignment vertical="center" wrapText="1"/>
    </xf>
    <xf numFmtId="49" fontId="8" fillId="0" borderId="8" xfId="2" applyNumberFormat="1" applyFont="1" applyFill="1" applyBorder="1" applyAlignment="1">
      <alignment horizontal="center" vertical="center" shrinkToFit="1"/>
    </xf>
    <xf numFmtId="4" fontId="8" fillId="0" borderId="8" xfId="2" applyNumberFormat="1" applyFont="1" applyFill="1" applyBorder="1" applyAlignment="1">
      <alignment horizontal="right" vertical="center"/>
    </xf>
    <xf numFmtId="4" fontId="8" fillId="0" borderId="8" xfId="2" applyNumberFormat="1" applyFont="1" applyBorder="1" applyAlignment="1">
      <alignment vertical="center"/>
    </xf>
    <xf numFmtId="0" fontId="8" fillId="0" borderId="8" xfId="2" applyFont="1" applyBorder="1" applyAlignment="1">
      <alignment vertical="center" wrapText="1"/>
    </xf>
    <xf numFmtId="49" fontId="8" fillId="0" borderId="8" xfId="2" applyNumberFormat="1" applyFont="1" applyBorder="1" applyAlignment="1">
      <alignment horizontal="center" vertical="center" shrinkToFit="1"/>
    </xf>
    <xf numFmtId="4" fontId="8" fillId="0" borderId="8" xfId="2" applyNumberFormat="1" applyFont="1" applyBorder="1" applyAlignment="1">
      <alignment horizontal="right" vertical="center"/>
    </xf>
    <xf numFmtId="49" fontId="8" fillId="0" borderId="16" xfId="2" applyNumberFormat="1" applyFont="1" applyBorder="1" applyAlignment="1">
      <alignment horizontal="center" vertical="center" wrapText="1" shrinkToFit="1"/>
    </xf>
    <xf numFmtId="0" fontId="8" fillId="0" borderId="17" xfId="2" applyFont="1" applyBorder="1" applyAlignment="1">
      <alignment vertical="center" wrapText="1"/>
    </xf>
    <xf numFmtId="49" fontId="8" fillId="0" borderId="17" xfId="2" applyNumberFormat="1" applyFont="1" applyBorder="1" applyAlignment="1">
      <alignment horizontal="center" vertical="center" wrapText="1" shrinkToFit="1"/>
    </xf>
    <xf numFmtId="4" fontId="8" fillId="0" borderId="17" xfId="2" applyNumberFormat="1" applyFont="1" applyBorder="1" applyAlignment="1">
      <alignment horizontal="right" vertical="center" wrapText="1"/>
    </xf>
    <xf numFmtId="4" fontId="8" fillId="0" borderId="17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horizontal="center" vertical="center" wrapText="1" shrinkToFit="1"/>
    </xf>
    <xf numFmtId="4" fontId="8" fillId="0" borderId="0" xfId="2" applyNumberFormat="1" applyFont="1" applyBorder="1" applyAlignment="1">
      <alignment horizontal="right" vertical="center" wrapText="1"/>
    </xf>
    <xf numFmtId="0" fontId="8" fillId="0" borderId="1" xfId="2" applyFont="1" applyBorder="1" applyAlignment="1">
      <alignment vertical="center" wrapText="1"/>
    </xf>
    <xf numFmtId="49" fontId="8" fillId="0" borderId="1" xfId="2" applyNumberFormat="1" applyFont="1" applyBorder="1" applyAlignment="1">
      <alignment horizontal="center" vertical="center" shrinkToFit="1"/>
    </xf>
    <xf numFmtId="4" fontId="8" fillId="0" borderId="1" xfId="2" applyNumberFormat="1" applyFont="1" applyBorder="1" applyAlignment="1">
      <alignment horizontal="right" vertical="center"/>
    </xf>
    <xf numFmtId="4" fontId="8" fillId="0" borderId="1" xfId="2" applyNumberFormat="1" applyFont="1" applyBorder="1" applyAlignment="1">
      <alignment vertical="center"/>
    </xf>
    <xf numFmtId="49" fontId="8" fillId="0" borderId="17" xfId="2" applyNumberFormat="1" applyFont="1" applyBorder="1" applyAlignment="1">
      <alignment horizontal="center" vertical="center" shrinkToFit="1"/>
    </xf>
    <xf numFmtId="4" fontId="8" fillId="0" borderId="17" xfId="2" applyNumberFormat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4" fontId="8" fillId="0" borderId="16" xfId="2" applyNumberFormat="1" applyFont="1" applyBorder="1" applyAlignment="1">
      <alignment horizontal="center" vertical="center"/>
    </xf>
    <xf numFmtId="4" fontId="8" fillId="0" borderId="19" xfId="2" applyNumberFormat="1" applyFont="1" applyBorder="1" applyAlignment="1">
      <alignment horizontal="center" vertical="center"/>
    </xf>
    <xf numFmtId="4" fontId="8" fillId="0" borderId="21" xfId="2" applyNumberFormat="1" applyFont="1" applyBorder="1" applyAlignment="1">
      <alignment horizontal="center" vertical="center"/>
    </xf>
    <xf numFmtId="4" fontId="8" fillId="0" borderId="11" xfId="2" applyNumberFormat="1" applyFont="1" applyBorder="1" applyAlignment="1">
      <alignment horizontal="center" vertical="center"/>
    </xf>
    <xf numFmtId="4" fontId="8" fillId="0" borderId="16" xfId="2" applyNumberFormat="1" applyFont="1" applyBorder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4" fontId="8" fillId="0" borderId="4" xfId="2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4" fontId="8" fillId="0" borderId="16" xfId="2" applyNumberFormat="1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4" xfId="2" applyNumberFormat="1" applyFont="1" applyFill="1" applyBorder="1" applyAlignment="1">
      <alignment horizontal="center" vertical="center"/>
    </xf>
    <xf numFmtId="0" fontId="5" fillId="2" borderId="27" xfId="2" applyFont="1" applyFill="1" applyBorder="1" applyAlignment="1">
      <alignment horizontal="center" vertical="center"/>
    </xf>
    <xf numFmtId="0" fontId="8" fillId="0" borderId="20" xfId="2" applyFont="1" applyFill="1" applyBorder="1" applyAlignment="1">
      <alignment vertical="center" wrapText="1"/>
    </xf>
    <xf numFmtId="0" fontId="13" fillId="0" borderId="21" xfId="0" applyFont="1" applyBorder="1" applyAlignment="1">
      <alignment horizontal="center"/>
    </xf>
    <xf numFmtId="2" fontId="13" fillId="0" borderId="21" xfId="0" applyNumberFormat="1" applyFont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4" fillId="0" borderId="1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/>
    </xf>
    <xf numFmtId="49" fontId="9" fillId="0" borderId="14" xfId="2" applyNumberFormat="1" applyFont="1" applyBorder="1" applyAlignment="1">
      <alignment horizontal="center" vertical="center"/>
    </xf>
    <xf numFmtId="49" fontId="9" fillId="0" borderId="15" xfId="2" applyNumberFormat="1" applyFont="1" applyBorder="1" applyAlignment="1">
      <alignment horizontal="center" vertical="center"/>
    </xf>
    <xf numFmtId="164" fontId="2" fillId="0" borderId="0" xfId="2" applyNumberFormat="1" applyFont="1" applyBorder="1" applyAlignment="1">
      <alignment horizontal="center" vertical="center"/>
    </xf>
    <xf numFmtId="164" fontId="2" fillId="0" borderId="0" xfId="2" applyNumberFormat="1" applyFont="1" applyBorder="1" applyAlignment="1">
      <alignment horizont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49" fontId="4" fillId="0" borderId="14" xfId="2" applyNumberFormat="1" applyFont="1" applyBorder="1" applyAlignment="1">
      <alignment horizontal="left" vertical="center"/>
    </xf>
    <xf numFmtId="0" fontId="4" fillId="0" borderId="0" xfId="2" applyFont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1"/>
  <sheetViews>
    <sheetView tabSelected="1" topLeftCell="A26" workbookViewId="0">
      <selection activeCell="J81" sqref="J81"/>
    </sheetView>
  </sheetViews>
  <sheetFormatPr defaultRowHeight="15" x14ac:dyDescent="0.25"/>
  <cols>
    <col min="1" max="1" width="8.28515625" customWidth="1"/>
    <col min="2" max="2" width="36.85546875" customWidth="1"/>
    <col min="6" max="6" width="10.85546875" customWidth="1"/>
  </cols>
  <sheetData>
    <row r="1" spans="2:6" ht="27.75" x14ac:dyDescent="0.4">
      <c r="B1" s="87" t="s">
        <v>0</v>
      </c>
      <c r="C1" s="87"/>
      <c r="D1" s="87"/>
      <c r="E1" s="87"/>
      <c r="F1" s="87"/>
    </row>
    <row r="2" spans="2:6" ht="15.75" thickBot="1" x14ac:dyDescent="0.3">
      <c r="B2" s="1"/>
      <c r="C2" s="1"/>
      <c r="D2" s="2"/>
      <c r="E2" s="1"/>
      <c r="F2" s="1"/>
    </row>
    <row r="3" spans="2:6" ht="15.75" thickTop="1" x14ac:dyDescent="0.25">
      <c r="B3" s="88" t="s">
        <v>1</v>
      </c>
      <c r="C3" s="88"/>
      <c r="D3" s="88"/>
      <c r="E3" s="88"/>
      <c r="F3" s="88"/>
    </row>
    <row r="4" spans="2:6" ht="15.75" thickBot="1" x14ac:dyDescent="0.3">
      <c r="B4" s="89"/>
      <c r="C4" s="89"/>
      <c r="D4" s="89"/>
      <c r="E4" s="89"/>
      <c r="F4" s="89"/>
    </row>
    <row r="5" spans="2:6" ht="21" customHeight="1" thickTop="1" x14ac:dyDescent="0.25">
      <c r="B5" s="95" t="s">
        <v>109</v>
      </c>
      <c r="C5" s="95"/>
      <c r="D5" s="95"/>
      <c r="E5" s="95"/>
      <c r="F5" s="95"/>
    </row>
    <row r="6" spans="2:6" ht="21" customHeight="1" x14ac:dyDescent="0.25">
      <c r="B6" s="17" t="s">
        <v>106</v>
      </c>
      <c r="C6" s="90">
        <f>SUM(F11:F14,F18:F23,F27,F31,F35:F39,F48,F52:F54,F58:F66,F70:F71,F75:F78,F82:F86,F94:F102,F106:F112,F116:F122,F126:F127,F131:F132,F138,F142:F147,F151)</f>
        <v>0</v>
      </c>
      <c r="D6" s="90"/>
      <c r="E6" s="14"/>
      <c r="F6" s="14"/>
    </row>
    <row r="7" spans="2:6" ht="22.5" customHeight="1" x14ac:dyDescent="0.25">
      <c r="B7" s="16" t="s">
        <v>107</v>
      </c>
      <c r="C7" s="91">
        <f>C6*1.21</f>
        <v>0</v>
      </c>
      <c r="D7" s="91"/>
      <c r="E7" s="3"/>
      <c r="F7" s="15"/>
    </row>
    <row r="8" spans="2:6" ht="22.5" customHeight="1" thickBot="1" x14ac:dyDescent="0.3">
      <c r="B8" s="3"/>
      <c r="C8" s="3"/>
      <c r="D8" s="4"/>
      <c r="E8" s="3"/>
      <c r="F8" s="15"/>
    </row>
    <row r="9" spans="2:6" ht="15.75" thickBot="1" x14ac:dyDescent="0.3">
      <c r="B9" s="18" t="s">
        <v>2</v>
      </c>
      <c r="C9" s="19" t="s">
        <v>3</v>
      </c>
      <c r="D9" s="20" t="s">
        <v>4</v>
      </c>
      <c r="E9" s="19" t="s">
        <v>5</v>
      </c>
      <c r="F9" s="21" t="s">
        <v>6</v>
      </c>
    </row>
    <row r="10" spans="2:6" x14ac:dyDescent="0.25">
      <c r="B10" s="84" t="s">
        <v>7</v>
      </c>
      <c r="C10" s="85"/>
      <c r="D10" s="85"/>
      <c r="E10" s="85"/>
      <c r="F10" s="86"/>
    </row>
    <row r="11" spans="2:6" ht="22.5" x14ac:dyDescent="0.25">
      <c r="B11" s="22" t="s">
        <v>8</v>
      </c>
      <c r="C11" s="23" t="s">
        <v>9</v>
      </c>
      <c r="D11" s="58">
        <v>208.5</v>
      </c>
      <c r="E11" s="58">
        <v>0</v>
      </c>
      <c r="F11" s="59">
        <f>D11*E11</f>
        <v>0</v>
      </c>
    </row>
    <row r="12" spans="2:6" x14ac:dyDescent="0.25">
      <c r="B12" s="22" t="s">
        <v>10</v>
      </c>
      <c r="C12" s="23" t="s">
        <v>11</v>
      </c>
      <c r="D12" s="58">
        <v>1</v>
      </c>
      <c r="E12" s="58">
        <v>0</v>
      </c>
      <c r="F12" s="59">
        <f t="shared" ref="F12:F14" si="0">D12*E12</f>
        <v>0</v>
      </c>
    </row>
    <row r="13" spans="2:6" x14ac:dyDescent="0.25">
      <c r="B13" s="22" t="s">
        <v>12</v>
      </c>
      <c r="C13" s="23" t="s">
        <v>11</v>
      </c>
      <c r="D13" s="58">
        <v>1</v>
      </c>
      <c r="E13" s="58">
        <v>0</v>
      </c>
      <c r="F13" s="59">
        <f t="shared" si="0"/>
        <v>0</v>
      </c>
    </row>
    <row r="14" spans="2:6" ht="23.25" thickBot="1" x14ac:dyDescent="0.3">
      <c r="B14" s="24" t="s">
        <v>13</v>
      </c>
      <c r="C14" s="25" t="s">
        <v>11</v>
      </c>
      <c r="D14" s="60">
        <v>1</v>
      </c>
      <c r="E14" s="60">
        <v>0</v>
      </c>
      <c r="F14" s="61">
        <f t="shared" si="0"/>
        <v>0</v>
      </c>
    </row>
    <row r="15" spans="2:6" ht="15.75" thickBot="1" x14ac:dyDescent="0.3">
      <c r="B15" s="26"/>
      <c r="C15" s="27"/>
      <c r="D15" s="28"/>
      <c r="E15" s="28"/>
      <c r="F15" s="29"/>
    </row>
    <row r="16" spans="2:6" x14ac:dyDescent="0.25">
      <c r="B16" s="84" t="s">
        <v>14</v>
      </c>
      <c r="C16" s="85"/>
      <c r="D16" s="85"/>
      <c r="E16" s="85"/>
      <c r="F16" s="86"/>
    </row>
    <row r="17" spans="2:6" x14ac:dyDescent="0.25">
      <c r="B17" s="30" t="s">
        <v>2</v>
      </c>
      <c r="C17" s="31" t="s">
        <v>3</v>
      </c>
      <c r="D17" s="32" t="s">
        <v>4</v>
      </c>
      <c r="E17" s="31" t="s">
        <v>5</v>
      </c>
      <c r="F17" s="33" t="s">
        <v>6</v>
      </c>
    </row>
    <row r="18" spans="2:6" x14ac:dyDescent="0.25">
      <c r="B18" s="22" t="s">
        <v>15</v>
      </c>
      <c r="C18" s="23" t="s">
        <v>9</v>
      </c>
      <c r="D18" s="58">
        <v>231.34</v>
      </c>
      <c r="E18" s="58">
        <v>0</v>
      </c>
      <c r="F18" s="59">
        <f>D18*E18</f>
        <v>0</v>
      </c>
    </row>
    <row r="19" spans="2:6" x14ac:dyDescent="0.25">
      <c r="B19" s="22" t="s">
        <v>16</v>
      </c>
      <c r="C19" s="23" t="s">
        <v>9</v>
      </c>
      <c r="D19" s="58">
        <v>287.84800000000001</v>
      </c>
      <c r="E19" s="58">
        <v>0</v>
      </c>
      <c r="F19" s="59">
        <f t="shared" ref="F19:F23" si="1">D19*E19</f>
        <v>0</v>
      </c>
    </row>
    <row r="20" spans="2:6" x14ac:dyDescent="0.25">
      <c r="B20" s="22" t="s">
        <v>17</v>
      </c>
      <c r="C20" s="23" t="s">
        <v>9</v>
      </c>
      <c r="D20" s="58">
        <v>45</v>
      </c>
      <c r="E20" s="58">
        <v>0</v>
      </c>
      <c r="F20" s="59">
        <f t="shared" si="1"/>
        <v>0</v>
      </c>
    </row>
    <row r="21" spans="2:6" ht="22.5" x14ac:dyDescent="0.25">
      <c r="B21" s="34" t="s">
        <v>18</v>
      </c>
      <c r="C21" s="35" t="s">
        <v>9</v>
      </c>
      <c r="D21" s="69">
        <v>11</v>
      </c>
      <c r="E21" s="69">
        <v>0</v>
      </c>
      <c r="F21" s="59">
        <f t="shared" si="1"/>
        <v>0</v>
      </c>
    </row>
    <row r="22" spans="2:6" x14ac:dyDescent="0.25">
      <c r="B22" s="22" t="s">
        <v>19</v>
      </c>
      <c r="C22" s="23" t="s">
        <v>9</v>
      </c>
      <c r="D22" s="58">
        <v>166.5</v>
      </c>
      <c r="E22" s="58">
        <v>0</v>
      </c>
      <c r="F22" s="59">
        <f t="shared" si="1"/>
        <v>0</v>
      </c>
    </row>
    <row r="23" spans="2:6" ht="15.75" thickBot="1" x14ac:dyDescent="0.3">
      <c r="B23" s="34" t="s">
        <v>20</v>
      </c>
      <c r="C23" s="35" t="s">
        <v>21</v>
      </c>
      <c r="D23" s="69">
        <v>5.45</v>
      </c>
      <c r="E23" s="69">
        <v>0</v>
      </c>
      <c r="F23" s="59">
        <f t="shared" si="1"/>
        <v>0</v>
      </c>
    </row>
    <row r="24" spans="2:6" ht="15.75" thickBot="1" x14ac:dyDescent="0.3">
      <c r="B24" s="36"/>
      <c r="C24" s="37"/>
      <c r="D24" s="38"/>
      <c r="E24" s="38"/>
      <c r="F24" s="39"/>
    </row>
    <row r="25" spans="2:6" x14ac:dyDescent="0.25">
      <c r="B25" s="81" t="s">
        <v>22</v>
      </c>
      <c r="C25" s="82"/>
      <c r="D25" s="82"/>
      <c r="E25" s="82"/>
      <c r="F25" s="83"/>
    </row>
    <row r="26" spans="2:6" x14ac:dyDescent="0.25">
      <c r="B26" s="30" t="s">
        <v>2</v>
      </c>
      <c r="C26" s="31" t="s">
        <v>3</v>
      </c>
      <c r="D26" s="32" t="s">
        <v>4</v>
      </c>
      <c r="E26" s="31" t="s">
        <v>5</v>
      </c>
      <c r="F26" s="33" t="s">
        <v>6</v>
      </c>
    </row>
    <row r="27" spans="2:6" ht="15.75" thickBot="1" x14ac:dyDescent="0.3">
      <c r="B27" s="22" t="s">
        <v>23</v>
      </c>
      <c r="C27" s="23" t="s">
        <v>9</v>
      </c>
      <c r="D27" s="58">
        <v>75</v>
      </c>
      <c r="E27" s="58">
        <v>0</v>
      </c>
      <c r="F27" s="59">
        <f>D27*E27</f>
        <v>0</v>
      </c>
    </row>
    <row r="28" spans="2:6" ht="15.75" thickBot="1" x14ac:dyDescent="0.3">
      <c r="B28" s="40"/>
      <c r="C28" s="41"/>
      <c r="D28" s="42"/>
      <c r="E28" s="42"/>
      <c r="F28" s="39"/>
    </row>
    <row r="29" spans="2:6" x14ac:dyDescent="0.25">
      <c r="B29" s="81" t="s">
        <v>24</v>
      </c>
      <c r="C29" s="82"/>
      <c r="D29" s="82"/>
      <c r="E29" s="82"/>
      <c r="F29" s="83"/>
    </row>
    <row r="30" spans="2:6" x14ac:dyDescent="0.25">
      <c r="B30" s="30" t="s">
        <v>2</v>
      </c>
      <c r="C30" s="31" t="s">
        <v>3</v>
      </c>
      <c r="D30" s="32" t="s">
        <v>4</v>
      </c>
      <c r="E30" s="31" t="s">
        <v>5</v>
      </c>
      <c r="F30" s="33" t="s">
        <v>6</v>
      </c>
    </row>
    <row r="31" spans="2:6" ht="15.75" thickBot="1" x14ac:dyDescent="0.3">
      <c r="B31" s="22" t="s">
        <v>25</v>
      </c>
      <c r="C31" s="23" t="s">
        <v>9</v>
      </c>
      <c r="D31" s="58">
        <v>200</v>
      </c>
      <c r="E31" s="58">
        <v>0</v>
      </c>
      <c r="F31" s="59">
        <f>D31*E31</f>
        <v>0</v>
      </c>
    </row>
    <row r="32" spans="2:6" ht="15.75" thickBot="1" x14ac:dyDescent="0.3">
      <c r="B32" s="40"/>
      <c r="C32" s="41"/>
      <c r="D32" s="42"/>
      <c r="E32" s="42"/>
      <c r="F32" s="39"/>
    </row>
    <row r="33" spans="2:6" x14ac:dyDescent="0.25">
      <c r="B33" s="81" t="s">
        <v>26</v>
      </c>
      <c r="C33" s="82"/>
      <c r="D33" s="82"/>
      <c r="E33" s="82"/>
      <c r="F33" s="83"/>
    </row>
    <row r="34" spans="2:6" x14ac:dyDescent="0.25">
      <c r="B34" s="30" t="s">
        <v>2</v>
      </c>
      <c r="C34" s="31" t="s">
        <v>3</v>
      </c>
      <c r="D34" s="32" t="s">
        <v>4</v>
      </c>
      <c r="E34" s="31" t="s">
        <v>5</v>
      </c>
      <c r="F34" s="33" t="s">
        <v>6</v>
      </c>
    </row>
    <row r="35" spans="2:6" ht="22.5" x14ac:dyDescent="0.25">
      <c r="B35" s="22" t="s">
        <v>27</v>
      </c>
      <c r="C35" s="23" t="s">
        <v>9</v>
      </c>
      <c r="D35" s="58">
        <v>8</v>
      </c>
      <c r="E35" s="58">
        <v>0</v>
      </c>
      <c r="F35" s="59">
        <f>D35*E35</f>
        <v>0</v>
      </c>
    </row>
    <row r="36" spans="2:6" x14ac:dyDescent="0.25">
      <c r="B36" s="22" t="s">
        <v>28</v>
      </c>
      <c r="C36" s="23" t="s">
        <v>11</v>
      </c>
      <c r="D36" s="58">
        <v>2</v>
      </c>
      <c r="E36" s="58">
        <v>0</v>
      </c>
      <c r="F36" s="59">
        <f t="shared" ref="F36:F39" si="2">D36*E36</f>
        <v>0</v>
      </c>
    </row>
    <row r="37" spans="2:6" ht="22.5" x14ac:dyDescent="0.25">
      <c r="B37" s="22" t="s">
        <v>29</v>
      </c>
      <c r="C37" s="23" t="s">
        <v>21</v>
      </c>
      <c r="D37" s="58">
        <v>120</v>
      </c>
      <c r="E37" s="58">
        <v>0</v>
      </c>
      <c r="F37" s="59">
        <f t="shared" si="2"/>
        <v>0</v>
      </c>
    </row>
    <row r="38" spans="2:6" x14ac:dyDescent="0.25">
      <c r="B38" s="22" t="s">
        <v>30</v>
      </c>
      <c r="C38" s="23" t="s">
        <v>11</v>
      </c>
      <c r="D38" s="58">
        <v>1</v>
      </c>
      <c r="E38" s="58">
        <v>0</v>
      </c>
      <c r="F38" s="59">
        <f t="shared" si="2"/>
        <v>0</v>
      </c>
    </row>
    <row r="39" spans="2:6" ht="15.75" thickBot="1" x14ac:dyDescent="0.3">
      <c r="B39" s="22" t="s">
        <v>31</v>
      </c>
      <c r="C39" s="43" t="s">
        <v>9</v>
      </c>
      <c r="D39" s="62">
        <v>45</v>
      </c>
      <c r="E39" s="62">
        <v>0</v>
      </c>
      <c r="F39" s="59">
        <f t="shared" si="2"/>
        <v>0</v>
      </c>
    </row>
    <row r="40" spans="2:6" x14ac:dyDescent="0.25">
      <c r="B40" s="44"/>
      <c r="C40" s="45"/>
      <c r="D40" s="46"/>
      <c r="E40" s="46"/>
      <c r="F40" s="47"/>
    </row>
    <row r="41" spans="2:6" x14ac:dyDescent="0.25">
      <c r="B41" s="26"/>
      <c r="C41" s="48"/>
      <c r="D41" s="49"/>
      <c r="E41" s="49"/>
      <c r="F41" s="29"/>
    </row>
    <row r="42" spans="2:6" x14ac:dyDescent="0.25">
      <c r="B42" s="26"/>
      <c r="C42" s="48"/>
      <c r="D42" s="49"/>
      <c r="E42" s="49"/>
      <c r="F42" s="29"/>
    </row>
    <row r="43" spans="2:6" x14ac:dyDescent="0.25">
      <c r="B43" s="26"/>
      <c r="C43" s="48"/>
      <c r="D43" s="49"/>
      <c r="E43" s="49"/>
      <c r="F43" s="29"/>
    </row>
    <row r="44" spans="2:6" ht="19.5" customHeight="1" x14ac:dyDescent="0.25">
      <c r="B44" s="26"/>
      <c r="C44" s="48"/>
      <c r="D44" s="49"/>
      <c r="E44" s="49"/>
      <c r="F44" s="29"/>
    </row>
    <row r="45" spans="2:6" ht="19.5" customHeight="1" thickBot="1" x14ac:dyDescent="0.3">
      <c r="B45" s="26"/>
      <c r="C45" s="48"/>
      <c r="D45" s="49"/>
      <c r="E45" s="49"/>
      <c r="F45" s="29"/>
    </row>
    <row r="46" spans="2:6" x14ac:dyDescent="0.25">
      <c r="B46" s="92" t="s">
        <v>32</v>
      </c>
      <c r="C46" s="93"/>
      <c r="D46" s="93"/>
      <c r="E46" s="93"/>
      <c r="F46" s="94"/>
    </row>
    <row r="47" spans="2:6" x14ac:dyDescent="0.25">
      <c r="B47" s="30" t="s">
        <v>2</v>
      </c>
      <c r="C47" s="31" t="s">
        <v>3</v>
      </c>
      <c r="D47" s="32" t="s">
        <v>4</v>
      </c>
      <c r="E47" s="31" t="s">
        <v>5</v>
      </c>
      <c r="F47" s="33" t="s">
        <v>6</v>
      </c>
    </row>
    <row r="48" spans="2:6" ht="15.75" thickBot="1" x14ac:dyDescent="0.3">
      <c r="B48" s="22" t="s">
        <v>33</v>
      </c>
      <c r="C48" s="23" t="s">
        <v>34</v>
      </c>
      <c r="D48" s="58">
        <v>8.3552464799999999</v>
      </c>
      <c r="E48" s="58">
        <v>0</v>
      </c>
      <c r="F48" s="59">
        <f>D48*E48</f>
        <v>0</v>
      </c>
    </row>
    <row r="49" spans="2:7" ht="24.75" customHeight="1" thickBot="1" x14ac:dyDescent="0.3">
      <c r="B49" s="40"/>
      <c r="C49" s="41"/>
      <c r="D49" s="42"/>
      <c r="E49" s="42"/>
      <c r="F49" s="39"/>
    </row>
    <row r="50" spans="2:7" ht="12.75" customHeight="1" x14ac:dyDescent="0.25">
      <c r="B50" s="81" t="s">
        <v>35</v>
      </c>
      <c r="C50" s="82"/>
      <c r="D50" s="82"/>
      <c r="E50" s="82"/>
      <c r="F50" s="83"/>
    </row>
    <row r="51" spans="2:7" x14ac:dyDescent="0.25">
      <c r="B51" s="30" t="s">
        <v>2</v>
      </c>
      <c r="C51" s="31" t="s">
        <v>3</v>
      </c>
      <c r="D51" s="32" t="s">
        <v>4</v>
      </c>
      <c r="E51" s="31" t="s">
        <v>5</v>
      </c>
      <c r="F51" s="33" t="s">
        <v>6</v>
      </c>
    </row>
    <row r="52" spans="2:7" x14ac:dyDescent="0.25">
      <c r="B52" s="22" t="s">
        <v>36</v>
      </c>
      <c r="C52" s="23" t="s">
        <v>9</v>
      </c>
      <c r="D52" s="58">
        <v>13</v>
      </c>
      <c r="E52" s="58">
        <v>0</v>
      </c>
      <c r="F52" s="59">
        <f>D52*E52</f>
        <v>0</v>
      </c>
    </row>
    <row r="53" spans="2:7" x14ac:dyDescent="0.25">
      <c r="B53" s="22" t="s">
        <v>37</v>
      </c>
      <c r="C53" s="23" t="s">
        <v>9</v>
      </c>
      <c r="D53" s="58">
        <v>13</v>
      </c>
      <c r="E53" s="58">
        <v>0</v>
      </c>
      <c r="F53" s="59">
        <f t="shared" ref="F53:F54" si="3">D53*E53</f>
        <v>0</v>
      </c>
    </row>
    <row r="54" spans="2:7" ht="15.75" thickBot="1" x14ac:dyDescent="0.3">
      <c r="B54" s="22" t="s">
        <v>38</v>
      </c>
      <c r="C54" s="23" t="s">
        <v>34</v>
      </c>
      <c r="D54" s="58">
        <v>0.15505540000000001</v>
      </c>
      <c r="E54" s="58">
        <v>0</v>
      </c>
      <c r="F54" s="59">
        <f t="shared" si="3"/>
        <v>0</v>
      </c>
    </row>
    <row r="55" spans="2:7" ht="15.75" thickBot="1" x14ac:dyDescent="0.3">
      <c r="B55" s="40"/>
      <c r="C55" s="41"/>
      <c r="D55" s="42"/>
      <c r="E55" s="42"/>
      <c r="F55" s="39"/>
    </row>
    <row r="56" spans="2:7" x14ac:dyDescent="0.25">
      <c r="B56" s="81" t="s">
        <v>39</v>
      </c>
      <c r="C56" s="82"/>
      <c r="D56" s="82"/>
      <c r="E56" s="82"/>
      <c r="F56" s="83"/>
    </row>
    <row r="57" spans="2:7" x14ac:dyDescent="0.25">
      <c r="B57" s="30" t="s">
        <v>2</v>
      </c>
      <c r="C57" s="31" t="s">
        <v>3</v>
      </c>
      <c r="D57" s="32" t="s">
        <v>4</v>
      </c>
      <c r="E57" s="31" t="s">
        <v>5</v>
      </c>
      <c r="F57" s="33" t="s">
        <v>6</v>
      </c>
    </row>
    <row r="58" spans="2:7" ht="22.5" x14ac:dyDescent="0.25">
      <c r="B58" s="22" t="s">
        <v>40</v>
      </c>
      <c r="C58" s="23" t="s">
        <v>105</v>
      </c>
      <c r="D58" s="58">
        <v>2</v>
      </c>
      <c r="E58" s="58">
        <v>0</v>
      </c>
      <c r="F58" s="59">
        <f>D58*E58</f>
        <v>0</v>
      </c>
    </row>
    <row r="59" spans="2:7" ht="12.75" customHeight="1" x14ac:dyDescent="0.25">
      <c r="B59" s="22" t="s">
        <v>41</v>
      </c>
      <c r="C59" s="23" t="s">
        <v>105</v>
      </c>
      <c r="D59" s="58">
        <v>1</v>
      </c>
      <c r="E59" s="58">
        <v>0</v>
      </c>
      <c r="F59" s="59">
        <f t="shared" ref="F59:F66" si="4">D59*E59</f>
        <v>0</v>
      </c>
      <c r="G59" s="9"/>
    </row>
    <row r="60" spans="2:7" s="8" customFormat="1" ht="15" customHeight="1" x14ac:dyDescent="0.25">
      <c r="B60" s="22" t="s">
        <v>42</v>
      </c>
      <c r="C60" s="23" t="s">
        <v>105</v>
      </c>
      <c r="D60" s="58">
        <v>1</v>
      </c>
      <c r="E60" s="58">
        <v>0</v>
      </c>
      <c r="F60" s="59">
        <f t="shared" si="4"/>
        <v>0</v>
      </c>
    </row>
    <row r="61" spans="2:7" x14ac:dyDescent="0.25">
      <c r="B61" s="22" t="s">
        <v>43</v>
      </c>
      <c r="C61" s="23" t="s">
        <v>105</v>
      </c>
      <c r="D61" s="58">
        <v>2</v>
      </c>
      <c r="E61" s="58">
        <v>0</v>
      </c>
      <c r="F61" s="59">
        <f t="shared" si="4"/>
        <v>0</v>
      </c>
    </row>
    <row r="62" spans="2:7" x14ac:dyDescent="0.25">
      <c r="B62" s="22" t="s">
        <v>44</v>
      </c>
      <c r="C62" s="23" t="s">
        <v>105</v>
      </c>
      <c r="D62" s="58">
        <v>2</v>
      </c>
      <c r="E62" s="58">
        <v>0</v>
      </c>
      <c r="F62" s="59">
        <f t="shared" si="4"/>
        <v>0</v>
      </c>
    </row>
    <row r="63" spans="2:7" x14ac:dyDescent="0.25">
      <c r="B63" s="22" t="s">
        <v>45</v>
      </c>
      <c r="C63" s="23" t="s">
        <v>105</v>
      </c>
      <c r="D63" s="58">
        <v>1</v>
      </c>
      <c r="E63" s="58">
        <v>0</v>
      </c>
      <c r="F63" s="59">
        <f t="shared" si="4"/>
        <v>0</v>
      </c>
    </row>
    <row r="64" spans="2:7" x14ac:dyDescent="0.25">
      <c r="B64" s="22" t="s">
        <v>46</v>
      </c>
      <c r="C64" s="23" t="s">
        <v>105</v>
      </c>
      <c r="D64" s="58">
        <v>1</v>
      </c>
      <c r="E64" s="58">
        <v>0</v>
      </c>
      <c r="F64" s="59">
        <f t="shared" si="4"/>
        <v>0</v>
      </c>
    </row>
    <row r="65" spans="2:6" x14ac:dyDescent="0.25">
      <c r="B65" s="22" t="s">
        <v>47</v>
      </c>
      <c r="C65" s="23" t="s">
        <v>105</v>
      </c>
      <c r="D65" s="58">
        <v>1</v>
      </c>
      <c r="E65" s="58">
        <v>0</v>
      </c>
      <c r="F65" s="59">
        <f t="shared" si="4"/>
        <v>0</v>
      </c>
    </row>
    <row r="66" spans="2:6" ht="15.75" thickBot="1" x14ac:dyDescent="0.3">
      <c r="B66" s="24" t="s">
        <v>48</v>
      </c>
      <c r="C66" s="25" t="s">
        <v>105</v>
      </c>
      <c r="D66" s="60">
        <v>1</v>
      </c>
      <c r="E66" s="60">
        <v>0</v>
      </c>
      <c r="F66" s="61">
        <f t="shared" si="4"/>
        <v>0</v>
      </c>
    </row>
    <row r="67" spans="2:6" ht="15.75" thickBot="1" x14ac:dyDescent="0.3">
      <c r="B67" s="50"/>
      <c r="C67" s="51"/>
      <c r="D67" s="52"/>
      <c r="E67" s="52"/>
      <c r="F67" s="53"/>
    </row>
    <row r="68" spans="2:6" x14ac:dyDescent="0.25">
      <c r="B68" s="84" t="s">
        <v>49</v>
      </c>
      <c r="C68" s="85"/>
      <c r="D68" s="85"/>
      <c r="E68" s="85"/>
      <c r="F68" s="86"/>
    </row>
    <row r="69" spans="2:6" x14ac:dyDescent="0.25">
      <c r="B69" s="30" t="s">
        <v>2</v>
      </c>
      <c r="C69" s="31" t="s">
        <v>3</v>
      </c>
      <c r="D69" s="32" t="s">
        <v>4</v>
      </c>
      <c r="E69" s="31" t="s">
        <v>5</v>
      </c>
      <c r="F69" s="33" t="s">
        <v>6</v>
      </c>
    </row>
    <row r="70" spans="2:6" ht="22.5" x14ac:dyDescent="0.25">
      <c r="B70" s="22" t="s">
        <v>50</v>
      </c>
      <c r="C70" s="23" t="s">
        <v>11</v>
      </c>
      <c r="D70" s="58">
        <v>9</v>
      </c>
      <c r="E70" s="58">
        <v>0</v>
      </c>
      <c r="F70" s="59">
        <f>D70*E70</f>
        <v>0</v>
      </c>
    </row>
    <row r="71" spans="2:6" ht="15.75" thickBot="1" x14ac:dyDescent="0.3">
      <c r="B71" s="24" t="s">
        <v>51</v>
      </c>
      <c r="C71" s="25" t="s">
        <v>11</v>
      </c>
      <c r="D71" s="60">
        <v>9</v>
      </c>
      <c r="E71" s="60">
        <v>0</v>
      </c>
      <c r="F71" s="61">
        <f>D71*E71</f>
        <v>0</v>
      </c>
    </row>
    <row r="72" spans="2:6" ht="15.75" thickBot="1" x14ac:dyDescent="0.3">
      <c r="B72" s="26"/>
      <c r="C72" s="27"/>
      <c r="D72" s="28"/>
      <c r="E72" s="28"/>
      <c r="F72" s="29"/>
    </row>
    <row r="73" spans="2:6" x14ac:dyDescent="0.25">
      <c r="B73" s="84" t="s">
        <v>52</v>
      </c>
      <c r="C73" s="85"/>
      <c r="D73" s="85"/>
      <c r="E73" s="85"/>
      <c r="F73" s="86"/>
    </row>
    <row r="74" spans="2:6" x14ac:dyDescent="0.25">
      <c r="B74" s="30" t="s">
        <v>2</v>
      </c>
      <c r="C74" s="31" t="s">
        <v>3</v>
      </c>
      <c r="D74" s="32" t="s">
        <v>4</v>
      </c>
      <c r="E74" s="31" t="s">
        <v>5</v>
      </c>
      <c r="F74" s="33" t="s">
        <v>6</v>
      </c>
    </row>
    <row r="75" spans="2:6" x14ac:dyDescent="0.25">
      <c r="B75" s="22" t="s">
        <v>53</v>
      </c>
      <c r="C75" s="23" t="s">
        <v>11</v>
      </c>
      <c r="D75" s="58">
        <v>2</v>
      </c>
      <c r="E75" s="58">
        <v>0</v>
      </c>
      <c r="F75" s="59">
        <f>D75*E75</f>
        <v>0</v>
      </c>
    </row>
    <row r="76" spans="2:6" x14ac:dyDescent="0.25">
      <c r="B76" s="22" t="s">
        <v>54</v>
      </c>
      <c r="C76" s="23" t="s">
        <v>11</v>
      </c>
      <c r="D76" s="58">
        <v>2</v>
      </c>
      <c r="E76" s="58">
        <v>0</v>
      </c>
      <c r="F76" s="59">
        <f t="shared" ref="F76:F78" si="5">D76*E76</f>
        <v>0</v>
      </c>
    </row>
    <row r="77" spans="2:6" x14ac:dyDescent="0.25">
      <c r="B77" s="22" t="s">
        <v>55</v>
      </c>
      <c r="C77" s="23" t="s">
        <v>11</v>
      </c>
      <c r="D77" s="58">
        <v>2</v>
      </c>
      <c r="E77" s="58">
        <v>0</v>
      </c>
      <c r="F77" s="59">
        <f t="shared" si="5"/>
        <v>0</v>
      </c>
    </row>
    <row r="78" spans="2:6" ht="23.25" thickBot="1" x14ac:dyDescent="0.3">
      <c r="B78" s="24" t="s">
        <v>56</v>
      </c>
      <c r="C78" s="25" t="s">
        <v>11</v>
      </c>
      <c r="D78" s="60">
        <v>2</v>
      </c>
      <c r="E78" s="60">
        <v>0</v>
      </c>
      <c r="F78" s="61">
        <f t="shared" si="5"/>
        <v>0</v>
      </c>
    </row>
    <row r="79" spans="2:6" ht="15.75" thickBot="1" x14ac:dyDescent="0.3">
      <c r="B79" s="26"/>
      <c r="C79" s="27"/>
      <c r="D79" s="28"/>
      <c r="E79" s="28"/>
      <c r="F79" s="29"/>
    </row>
    <row r="80" spans="2:6" x14ac:dyDescent="0.25">
      <c r="B80" s="84" t="s">
        <v>57</v>
      </c>
      <c r="C80" s="85"/>
      <c r="D80" s="85"/>
      <c r="E80" s="85"/>
      <c r="F80" s="86"/>
    </row>
    <row r="81" spans="2:7" x14ac:dyDescent="0.25">
      <c r="B81" s="30" t="s">
        <v>2</v>
      </c>
      <c r="C81" s="31" t="s">
        <v>3</v>
      </c>
      <c r="D81" s="32" t="s">
        <v>4</v>
      </c>
      <c r="E81" s="31" t="s">
        <v>5</v>
      </c>
      <c r="F81" s="33" t="s">
        <v>6</v>
      </c>
    </row>
    <row r="82" spans="2:7" ht="22.5" x14ac:dyDescent="0.25">
      <c r="B82" s="5" t="s">
        <v>114</v>
      </c>
      <c r="C82" s="23" t="s">
        <v>21</v>
      </c>
      <c r="D82" s="58">
        <v>18.7</v>
      </c>
      <c r="E82" s="58">
        <v>0</v>
      </c>
      <c r="F82" s="59">
        <f>D82*E82</f>
        <v>0</v>
      </c>
    </row>
    <row r="83" spans="2:7" ht="22.5" x14ac:dyDescent="0.25">
      <c r="B83" s="22" t="s">
        <v>113</v>
      </c>
      <c r="C83" s="23" t="s">
        <v>21</v>
      </c>
      <c r="D83" s="58">
        <v>19</v>
      </c>
      <c r="E83" s="58">
        <v>0</v>
      </c>
      <c r="F83" s="59">
        <f t="shared" ref="F83:F86" si="6">D83*E83</f>
        <v>0</v>
      </c>
    </row>
    <row r="84" spans="2:7" ht="22.5" x14ac:dyDescent="0.25">
      <c r="B84" s="22" t="s">
        <v>58</v>
      </c>
      <c r="C84" s="23" t="s">
        <v>21</v>
      </c>
      <c r="D84" s="58">
        <v>66</v>
      </c>
      <c r="E84" s="58">
        <v>0</v>
      </c>
      <c r="F84" s="59">
        <f t="shared" si="6"/>
        <v>0</v>
      </c>
    </row>
    <row r="85" spans="2:7" x14ac:dyDescent="0.25">
      <c r="B85" s="22" t="s">
        <v>59</v>
      </c>
      <c r="C85" s="23" t="s">
        <v>60</v>
      </c>
      <c r="D85" s="58">
        <v>65</v>
      </c>
      <c r="E85" s="58">
        <v>0</v>
      </c>
      <c r="F85" s="59">
        <f t="shared" si="6"/>
        <v>0</v>
      </c>
    </row>
    <row r="86" spans="2:7" ht="15.75" thickBot="1" x14ac:dyDescent="0.3">
      <c r="B86" s="24" t="s">
        <v>61</v>
      </c>
      <c r="C86" s="25" t="s">
        <v>60</v>
      </c>
      <c r="D86" s="60">
        <v>64.92</v>
      </c>
      <c r="E86" s="60">
        <v>0</v>
      </c>
      <c r="F86" s="59">
        <f t="shared" si="6"/>
        <v>0</v>
      </c>
    </row>
    <row r="87" spans="2:7" ht="30.75" customHeight="1" x14ac:dyDescent="0.25">
      <c r="B87" s="44"/>
      <c r="C87" s="54"/>
      <c r="D87" s="55"/>
      <c r="E87" s="55"/>
      <c r="F87" s="47"/>
    </row>
    <row r="88" spans="2:7" hidden="1" x14ac:dyDescent="0.25">
      <c r="B88" s="96" t="s">
        <v>62</v>
      </c>
      <c r="C88" s="96"/>
      <c r="D88" s="96"/>
      <c r="E88" s="96"/>
      <c r="F88" s="96"/>
      <c r="G88" s="8"/>
    </row>
    <row r="89" spans="2:7" x14ac:dyDescent="0.25">
      <c r="B89" s="56"/>
      <c r="C89" s="56"/>
      <c r="D89" s="56"/>
      <c r="E89" s="56"/>
      <c r="F89" s="56"/>
      <c r="G89" s="8"/>
    </row>
    <row r="90" spans="2:7" x14ac:dyDescent="0.25">
      <c r="B90" s="56"/>
      <c r="C90" s="56"/>
      <c r="D90" s="56"/>
      <c r="E90" s="56"/>
      <c r="F90" s="56"/>
      <c r="G90" s="8"/>
    </row>
    <row r="91" spans="2:7" ht="15.75" thickBot="1" x14ac:dyDescent="0.3">
      <c r="B91" s="57"/>
      <c r="C91" s="57"/>
      <c r="D91" s="57"/>
      <c r="E91" s="57"/>
      <c r="F91" s="57"/>
      <c r="G91" s="8"/>
    </row>
    <row r="92" spans="2:7" x14ac:dyDescent="0.25">
      <c r="B92" s="92" t="s">
        <v>108</v>
      </c>
      <c r="C92" s="93"/>
      <c r="D92" s="93"/>
      <c r="E92" s="93"/>
      <c r="F92" s="94"/>
      <c r="G92" s="8"/>
    </row>
    <row r="93" spans="2:7" x14ac:dyDescent="0.25">
      <c r="B93" s="30" t="s">
        <v>2</v>
      </c>
      <c r="C93" s="31" t="s">
        <v>3</v>
      </c>
      <c r="D93" s="32" t="s">
        <v>4</v>
      </c>
      <c r="E93" s="31" t="s">
        <v>5</v>
      </c>
      <c r="F93" s="33" t="s">
        <v>6</v>
      </c>
    </row>
    <row r="94" spans="2:7" ht="33.75" x14ac:dyDescent="0.25">
      <c r="B94" s="7" t="s">
        <v>100</v>
      </c>
      <c r="C94" s="65" t="s">
        <v>110</v>
      </c>
      <c r="D94" s="66">
        <v>220</v>
      </c>
      <c r="E94" s="63">
        <v>0</v>
      </c>
      <c r="F94" s="59">
        <f>D94*E102</f>
        <v>0</v>
      </c>
    </row>
    <row r="95" spans="2:7" ht="22.5" x14ac:dyDescent="0.25">
      <c r="B95" s="7" t="s">
        <v>101</v>
      </c>
      <c r="C95" s="65" t="s">
        <v>63</v>
      </c>
      <c r="D95" s="66">
        <v>100</v>
      </c>
      <c r="E95" s="64">
        <v>0</v>
      </c>
      <c r="F95" s="59">
        <f t="shared" ref="F95:F101" si="7">D95*E95</f>
        <v>0</v>
      </c>
    </row>
    <row r="96" spans="2:7" x14ac:dyDescent="0.25">
      <c r="B96" s="7" t="s">
        <v>102</v>
      </c>
      <c r="C96" s="65" t="s">
        <v>63</v>
      </c>
      <c r="D96" s="66">
        <v>200</v>
      </c>
      <c r="E96" s="64">
        <v>0</v>
      </c>
      <c r="F96" s="59">
        <f t="shared" si="7"/>
        <v>0</v>
      </c>
    </row>
    <row r="97" spans="2:6" x14ac:dyDescent="0.25">
      <c r="B97" s="6" t="s">
        <v>64</v>
      </c>
      <c r="C97" s="65" t="s">
        <v>110</v>
      </c>
      <c r="D97" s="66">
        <v>220</v>
      </c>
      <c r="E97" s="64">
        <v>0</v>
      </c>
      <c r="F97" s="59">
        <f t="shared" si="7"/>
        <v>0</v>
      </c>
    </row>
    <row r="98" spans="2:6" x14ac:dyDescent="0.25">
      <c r="B98" s="6" t="s">
        <v>103</v>
      </c>
      <c r="C98" s="65" t="s">
        <v>110</v>
      </c>
      <c r="D98" s="66">
        <v>220</v>
      </c>
      <c r="E98" s="64">
        <v>0</v>
      </c>
      <c r="F98" s="59">
        <f t="shared" si="7"/>
        <v>0</v>
      </c>
    </row>
    <row r="99" spans="2:6" x14ac:dyDescent="0.25">
      <c r="B99" s="6" t="s">
        <v>104</v>
      </c>
      <c r="C99" s="65" t="s">
        <v>60</v>
      </c>
      <c r="D99" s="66">
        <v>80</v>
      </c>
      <c r="E99" s="64">
        <v>0</v>
      </c>
      <c r="F99" s="59">
        <f t="shared" si="7"/>
        <v>0</v>
      </c>
    </row>
    <row r="100" spans="2:6" x14ac:dyDescent="0.25">
      <c r="B100" s="6" t="s">
        <v>65</v>
      </c>
      <c r="C100" s="65" t="s">
        <v>110</v>
      </c>
      <c r="D100" s="66">
        <v>220</v>
      </c>
      <c r="E100" s="64">
        <v>0</v>
      </c>
      <c r="F100" s="59">
        <f t="shared" si="7"/>
        <v>0</v>
      </c>
    </row>
    <row r="101" spans="2:6" ht="24" x14ac:dyDescent="0.25">
      <c r="B101" s="6" t="s">
        <v>66</v>
      </c>
      <c r="C101" s="65" t="s">
        <v>110</v>
      </c>
      <c r="D101" s="66">
        <v>220</v>
      </c>
      <c r="E101" s="64">
        <v>0</v>
      </c>
      <c r="F101" s="59">
        <f t="shared" si="7"/>
        <v>0</v>
      </c>
    </row>
    <row r="102" spans="2:6" ht="15.75" thickBot="1" x14ac:dyDescent="0.3">
      <c r="B102" s="12" t="s">
        <v>67</v>
      </c>
      <c r="C102" s="67" t="s">
        <v>110</v>
      </c>
      <c r="D102" s="68">
        <v>220</v>
      </c>
      <c r="E102" s="60">
        <v>0</v>
      </c>
      <c r="F102" s="61">
        <f>D102*E102</f>
        <v>0</v>
      </c>
    </row>
    <row r="103" spans="2:6" ht="15.75" thickBot="1" x14ac:dyDescent="0.3">
      <c r="B103" s="13"/>
      <c r="C103" s="10"/>
      <c r="D103" s="11"/>
      <c r="E103" s="28"/>
      <c r="F103" s="29"/>
    </row>
    <row r="104" spans="2:6" x14ac:dyDescent="0.25">
      <c r="B104" s="84" t="s">
        <v>68</v>
      </c>
      <c r="C104" s="85"/>
      <c r="D104" s="85"/>
      <c r="E104" s="85"/>
      <c r="F104" s="86"/>
    </row>
    <row r="105" spans="2:6" x14ac:dyDescent="0.25">
      <c r="B105" s="30" t="s">
        <v>2</v>
      </c>
      <c r="C105" s="31" t="s">
        <v>3</v>
      </c>
      <c r="D105" s="32" t="s">
        <v>4</v>
      </c>
      <c r="E105" s="31" t="s">
        <v>5</v>
      </c>
      <c r="F105" s="33" t="s">
        <v>6</v>
      </c>
    </row>
    <row r="106" spans="2:6" x14ac:dyDescent="0.25">
      <c r="B106" s="22" t="s">
        <v>69</v>
      </c>
      <c r="C106" s="43" t="s">
        <v>21</v>
      </c>
      <c r="D106" s="62">
        <v>37.6</v>
      </c>
      <c r="E106" s="62">
        <v>0</v>
      </c>
      <c r="F106" s="59">
        <f>D106*E106</f>
        <v>0</v>
      </c>
    </row>
    <row r="107" spans="2:6" ht="22.5" x14ac:dyDescent="0.25">
      <c r="B107" s="22" t="s">
        <v>70</v>
      </c>
      <c r="C107" s="23" t="s">
        <v>9</v>
      </c>
      <c r="D107" s="58">
        <v>13</v>
      </c>
      <c r="E107" s="58">
        <v>0</v>
      </c>
      <c r="F107" s="59">
        <f t="shared" ref="F107:F112" si="8">D107*E107</f>
        <v>0</v>
      </c>
    </row>
    <row r="108" spans="2:6" x14ac:dyDescent="0.25">
      <c r="B108" s="22" t="s">
        <v>71</v>
      </c>
      <c r="C108" s="23" t="s">
        <v>21</v>
      </c>
      <c r="D108" s="58">
        <v>2</v>
      </c>
      <c r="E108" s="58">
        <v>0</v>
      </c>
      <c r="F108" s="59">
        <f t="shared" si="8"/>
        <v>0</v>
      </c>
    </row>
    <row r="109" spans="2:6" ht="22.5" x14ac:dyDescent="0.25">
      <c r="B109" s="22" t="s">
        <v>72</v>
      </c>
      <c r="C109" s="23" t="s">
        <v>9</v>
      </c>
      <c r="D109" s="58">
        <v>13</v>
      </c>
      <c r="E109" s="58">
        <v>0</v>
      </c>
      <c r="F109" s="59">
        <f t="shared" si="8"/>
        <v>0</v>
      </c>
    </row>
    <row r="110" spans="2:6" x14ac:dyDescent="0.25">
      <c r="B110" s="22" t="s">
        <v>73</v>
      </c>
      <c r="C110" s="23" t="s">
        <v>9</v>
      </c>
      <c r="D110" s="58">
        <v>13</v>
      </c>
      <c r="E110" s="58">
        <v>0</v>
      </c>
      <c r="F110" s="59">
        <f t="shared" si="8"/>
        <v>0</v>
      </c>
    </row>
    <row r="111" spans="2:6" ht="22.5" x14ac:dyDescent="0.25">
      <c r="B111" s="22" t="s">
        <v>74</v>
      </c>
      <c r="C111" s="23" t="s">
        <v>9</v>
      </c>
      <c r="D111" s="58">
        <v>13</v>
      </c>
      <c r="E111" s="58">
        <v>0</v>
      </c>
      <c r="F111" s="59">
        <f t="shared" si="8"/>
        <v>0</v>
      </c>
    </row>
    <row r="112" spans="2:6" ht="15.75" thickBot="1" x14ac:dyDescent="0.3">
      <c r="B112" s="24" t="s">
        <v>75</v>
      </c>
      <c r="C112" s="25" t="s">
        <v>11</v>
      </c>
      <c r="D112" s="60">
        <v>175</v>
      </c>
      <c r="E112" s="60">
        <v>0</v>
      </c>
      <c r="F112" s="61">
        <f t="shared" si="8"/>
        <v>0</v>
      </c>
    </row>
    <row r="113" spans="2:10" ht="15.75" thickBot="1" x14ac:dyDescent="0.3">
      <c r="B113" s="26"/>
      <c r="C113" s="27"/>
      <c r="D113" s="28"/>
      <c r="E113" s="28"/>
      <c r="F113" s="29"/>
    </row>
    <row r="114" spans="2:10" x14ac:dyDescent="0.25">
      <c r="B114" s="84" t="s">
        <v>76</v>
      </c>
      <c r="C114" s="85"/>
      <c r="D114" s="85"/>
      <c r="E114" s="85"/>
      <c r="F114" s="86"/>
    </row>
    <row r="115" spans="2:10" x14ac:dyDescent="0.25">
      <c r="B115" s="30" t="s">
        <v>2</v>
      </c>
      <c r="C115" s="31" t="s">
        <v>3</v>
      </c>
      <c r="D115" s="32" t="s">
        <v>4</v>
      </c>
      <c r="E115" s="31" t="s">
        <v>5</v>
      </c>
      <c r="F115" s="33" t="s">
        <v>6</v>
      </c>
    </row>
    <row r="116" spans="2:10" x14ac:dyDescent="0.25">
      <c r="B116" s="5" t="s">
        <v>77</v>
      </c>
      <c r="C116" s="23" t="s">
        <v>21</v>
      </c>
      <c r="D116" s="58">
        <v>5.45</v>
      </c>
      <c r="E116" s="58">
        <v>0</v>
      </c>
      <c r="F116" s="59">
        <f>D116*E116</f>
        <v>0</v>
      </c>
    </row>
    <row r="117" spans="2:10" x14ac:dyDescent="0.25">
      <c r="B117" s="22" t="s">
        <v>78</v>
      </c>
      <c r="C117" s="23" t="s">
        <v>9</v>
      </c>
      <c r="D117" s="58">
        <v>30</v>
      </c>
      <c r="E117" s="58">
        <v>0</v>
      </c>
      <c r="F117" s="59">
        <f t="shared" ref="F117:F122" si="9">D117*E117</f>
        <v>0</v>
      </c>
    </row>
    <row r="118" spans="2:10" x14ac:dyDescent="0.25">
      <c r="B118" s="22" t="s">
        <v>79</v>
      </c>
      <c r="C118" s="23" t="s">
        <v>9</v>
      </c>
      <c r="D118" s="58">
        <v>16.5</v>
      </c>
      <c r="E118" s="58">
        <v>0</v>
      </c>
      <c r="F118" s="59">
        <f t="shared" si="9"/>
        <v>0</v>
      </c>
    </row>
    <row r="119" spans="2:10" x14ac:dyDescent="0.25">
      <c r="B119" s="22" t="s">
        <v>80</v>
      </c>
      <c r="C119" s="23" t="s">
        <v>9</v>
      </c>
      <c r="D119" s="58">
        <v>30</v>
      </c>
      <c r="E119" s="58">
        <v>0</v>
      </c>
      <c r="F119" s="59">
        <f t="shared" si="9"/>
        <v>0</v>
      </c>
      <c r="J119" s="8"/>
    </row>
    <row r="120" spans="2:10" x14ac:dyDescent="0.25">
      <c r="B120" s="22" t="s">
        <v>81</v>
      </c>
      <c r="C120" s="23" t="s">
        <v>21</v>
      </c>
      <c r="D120" s="58">
        <v>5.45</v>
      </c>
      <c r="E120" s="58">
        <v>0</v>
      </c>
      <c r="F120" s="59">
        <f t="shared" si="9"/>
        <v>0</v>
      </c>
    </row>
    <row r="121" spans="2:10" ht="22.5" x14ac:dyDescent="0.25">
      <c r="B121" s="22" t="s">
        <v>82</v>
      </c>
      <c r="C121" s="23" t="s">
        <v>9</v>
      </c>
      <c r="D121" s="58">
        <v>35</v>
      </c>
      <c r="E121" s="58">
        <v>0</v>
      </c>
      <c r="F121" s="59">
        <f t="shared" si="9"/>
        <v>0</v>
      </c>
    </row>
    <row r="122" spans="2:10" ht="15.75" thickBot="1" x14ac:dyDescent="0.3">
      <c r="B122" s="24" t="s">
        <v>83</v>
      </c>
      <c r="C122" s="25" t="s">
        <v>34</v>
      </c>
      <c r="D122" s="60">
        <v>1.3424035750000001</v>
      </c>
      <c r="E122" s="60">
        <v>0</v>
      </c>
      <c r="F122" s="61">
        <f t="shared" si="9"/>
        <v>0</v>
      </c>
    </row>
    <row r="123" spans="2:10" ht="23.25" customHeight="1" thickBot="1" x14ac:dyDescent="0.3">
      <c r="B123" s="26"/>
      <c r="C123" s="27"/>
      <c r="D123" s="28"/>
      <c r="E123" s="28"/>
      <c r="F123" s="29"/>
    </row>
    <row r="124" spans="2:10" x14ac:dyDescent="0.25">
      <c r="B124" s="84" t="s">
        <v>84</v>
      </c>
      <c r="C124" s="85"/>
      <c r="D124" s="85"/>
      <c r="E124" s="85"/>
      <c r="F124" s="86"/>
    </row>
    <row r="125" spans="2:10" x14ac:dyDescent="0.25">
      <c r="B125" s="30" t="s">
        <v>2</v>
      </c>
      <c r="C125" s="31" t="s">
        <v>3</v>
      </c>
      <c r="D125" s="32" t="s">
        <v>4</v>
      </c>
      <c r="E125" s="31" t="s">
        <v>5</v>
      </c>
      <c r="F125" s="33" t="s">
        <v>6</v>
      </c>
    </row>
    <row r="126" spans="2:10" x14ac:dyDescent="0.25">
      <c r="B126" s="22" t="s">
        <v>85</v>
      </c>
      <c r="C126" s="23" t="s">
        <v>9</v>
      </c>
      <c r="D126" s="58">
        <v>133.5</v>
      </c>
      <c r="E126" s="58">
        <v>0</v>
      </c>
      <c r="F126" s="59">
        <f>D126*E126</f>
        <v>0</v>
      </c>
    </row>
    <row r="127" spans="2:10" ht="23.25" thickBot="1" x14ac:dyDescent="0.3">
      <c r="B127" s="24" t="s">
        <v>86</v>
      </c>
      <c r="C127" s="25" t="s">
        <v>9</v>
      </c>
      <c r="D127" s="60">
        <v>3</v>
      </c>
      <c r="E127" s="60">
        <v>0</v>
      </c>
      <c r="F127" s="61">
        <f>D127*E127</f>
        <v>0</v>
      </c>
    </row>
    <row r="128" spans="2:10" ht="15.75" thickBot="1" x14ac:dyDescent="0.3">
      <c r="B128" s="50"/>
      <c r="C128" s="51"/>
      <c r="D128" s="52"/>
      <c r="E128" s="52"/>
      <c r="F128" s="53"/>
    </row>
    <row r="129" spans="2:6" x14ac:dyDescent="0.25">
      <c r="B129" s="84" t="s">
        <v>87</v>
      </c>
      <c r="C129" s="85"/>
      <c r="D129" s="85"/>
      <c r="E129" s="85"/>
      <c r="F129" s="86"/>
    </row>
    <row r="130" spans="2:6" x14ac:dyDescent="0.25">
      <c r="B130" s="30" t="s">
        <v>2</v>
      </c>
      <c r="C130" s="31" t="s">
        <v>3</v>
      </c>
      <c r="D130" s="32" t="s">
        <v>4</v>
      </c>
      <c r="E130" s="31" t="s">
        <v>5</v>
      </c>
      <c r="F130" s="33" t="s">
        <v>6</v>
      </c>
    </row>
    <row r="131" spans="2:6" x14ac:dyDescent="0.25">
      <c r="B131" s="22" t="s">
        <v>88</v>
      </c>
      <c r="C131" s="23" t="s">
        <v>9</v>
      </c>
      <c r="D131" s="58">
        <v>352.6</v>
      </c>
      <c r="E131" s="58">
        <v>0</v>
      </c>
      <c r="F131" s="59">
        <f>D131*E131</f>
        <v>0</v>
      </c>
    </row>
    <row r="132" spans="2:6" ht="15.75" thickBot="1" x14ac:dyDescent="0.3">
      <c r="B132" s="24" t="s">
        <v>89</v>
      </c>
      <c r="C132" s="25" t="s">
        <v>9</v>
      </c>
      <c r="D132" s="60">
        <v>352.6</v>
      </c>
      <c r="E132" s="60">
        <v>0</v>
      </c>
      <c r="F132" s="61">
        <f>D132*E132</f>
        <v>0</v>
      </c>
    </row>
    <row r="133" spans="2:6" x14ac:dyDescent="0.25">
      <c r="B133" s="26"/>
      <c r="C133" s="27"/>
      <c r="D133" s="28"/>
      <c r="E133" s="28"/>
      <c r="F133" s="29"/>
    </row>
    <row r="134" spans="2:6" x14ac:dyDescent="0.25">
      <c r="B134" s="26"/>
      <c r="C134" s="27"/>
      <c r="D134" s="28"/>
      <c r="E134" s="28"/>
      <c r="F134" s="29"/>
    </row>
    <row r="135" spans="2:6" ht="15.75" thickBot="1" x14ac:dyDescent="0.3">
      <c r="B135" s="26"/>
      <c r="C135" s="27"/>
      <c r="D135" s="28"/>
      <c r="E135" s="28"/>
      <c r="F135" s="29"/>
    </row>
    <row r="136" spans="2:6" x14ac:dyDescent="0.25">
      <c r="B136" s="84" t="s">
        <v>90</v>
      </c>
      <c r="C136" s="85"/>
      <c r="D136" s="85"/>
      <c r="E136" s="85"/>
      <c r="F136" s="86"/>
    </row>
    <row r="137" spans="2:6" x14ac:dyDescent="0.25">
      <c r="B137" s="30" t="s">
        <v>2</v>
      </c>
      <c r="C137" s="31" t="s">
        <v>3</v>
      </c>
      <c r="D137" s="32" t="s">
        <v>4</v>
      </c>
      <c r="E137" s="31" t="s">
        <v>5</v>
      </c>
      <c r="F137" s="33" t="s">
        <v>6</v>
      </c>
    </row>
    <row r="138" spans="2:6" ht="15.75" thickBot="1" x14ac:dyDescent="0.3">
      <c r="B138" s="24" t="s">
        <v>91</v>
      </c>
      <c r="C138" s="25" t="s">
        <v>92</v>
      </c>
      <c r="D138" s="60">
        <v>1</v>
      </c>
      <c r="E138" s="60">
        <v>0</v>
      </c>
      <c r="F138" s="61">
        <f>D138*E138</f>
        <v>0</v>
      </c>
    </row>
    <row r="139" spans="2:6" ht="15.75" thickBot="1" x14ac:dyDescent="0.3">
      <c r="B139" s="26"/>
      <c r="C139" s="27"/>
      <c r="D139" s="28"/>
      <c r="E139" s="28"/>
      <c r="F139" s="29"/>
    </row>
    <row r="140" spans="2:6" x14ac:dyDescent="0.25">
      <c r="B140" s="84" t="s">
        <v>93</v>
      </c>
      <c r="C140" s="85"/>
      <c r="D140" s="85"/>
      <c r="E140" s="85"/>
      <c r="F140" s="86"/>
    </row>
    <row r="141" spans="2:6" x14ac:dyDescent="0.25">
      <c r="B141" s="30" t="s">
        <v>2</v>
      </c>
      <c r="C141" s="31" t="s">
        <v>3</v>
      </c>
      <c r="D141" s="32" t="s">
        <v>4</v>
      </c>
      <c r="E141" s="31" t="s">
        <v>5</v>
      </c>
      <c r="F141" s="33" t="s">
        <v>6</v>
      </c>
    </row>
    <row r="142" spans="2:6" x14ac:dyDescent="0.25">
      <c r="B142" s="22" t="s">
        <v>94</v>
      </c>
      <c r="C142" s="23" t="s">
        <v>34</v>
      </c>
      <c r="D142" s="58">
        <v>12.0680765</v>
      </c>
      <c r="E142" s="58">
        <v>0</v>
      </c>
      <c r="F142" s="59">
        <f>D142*E142</f>
        <v>0</v>
      </c>
    </row>
    <row r="143" spans="2:6" x14ac:dyDescent="0.25">
      <c r="B143" s="22" t="s">
        <v>95</v>
      </c>
      <c r="C143" s="23" t="s">
        <v>34</v>
      </c>
      <c r="D143" s="58">
        <v>12.0680765</v>
      </c>
      <c r="E143" s="58">
        <v>0</v>
      </c>
      <c r="F143" s="59">
        <f t="shared" ref="F143:F147" si="10">D143*E143</f>
        <v>0</v>
      </c>
    </row>
    <row r="144" spans="2:6" x14ac:dyDescent="0.25">
      <c r="B144" s="22" t="s">
        <v>96</v>
      </c>
      <c r="C144" s="23" t="s">
        <v>34</v>
      </c>
      <c r="D144" s="58">
        <v>182.95307099999999</v>
      </c>
      <c r="E144" s="58">
        <v>0</v>
      </c>
      <c r="F144" s="59">
        <f t="shared" si="10"/>
        <v>0</v>
      </c>
    </row>
    <row r="145" spans="2:6" x14ac:dyDescent="0.25">
      <c r="B145" s="22" t="s">
        <v>97</v>
      </c>
      <c r="C145" s="23" t="s">
        <v>34</v>
      </c>
      <c r="D145" s="58">
        <v>13.0680765</v>
      </c>
      <c r="E145" s="58">
        <v>0</v>
      </c>
      <c r="F145" s="59">
        <f t="shared" si="10"/>
        <v>0</v>
      </c>
    </row>
    <row r="146" spans="2:6" x14ac:dyDescent="0.25">
      <c r="B146" s="22" t="s">
        <v>98</v>
      </c>
      <c r="C146" s="23" t="s">
        <v>34</v>
      </c>
      <c r="D146" s="58">
        <v>26.136153</v>
      </c>
      <c r="E146" s="58">
        <v>0</v>
      </c>
      <c r="F146" s="59">
        <f t="shared" si="10"/>
        <v>0</v>
      </c>
    </row>
    <row r="147" spans="2:6" ht="15.75" thickBot="1" x14ac:dyDescent="0.3">
      <c r="B147" s="24" t="s">
        <v>99</v>
      </c>
      <c r="C147" s="25" t="s">
        <v>34</v>
      </c>
      <c r="D147" s="60">
        <v>13.0680765</v>
      </c>
      <c r="E147" s="60">
        <v>0</v>
      </c>
      <c r="F147" s="61">
        <f t="shared" si="10"/>
        <v>0</v>
      </c>
    </row>
    <row r="148" spans="2:6" ht="15.75" thickBot="1" x14ac:dyDescent="0.3"/>
    <row r="149" spans="2:6" x14ac:dyDescent="0.25">
      <c r="B149" s="78" t="s">
        <v>111</v>
      </c>
      <c r="C149" s="79"/>
      <c r="D149" s="79"/>
      <c r="E149" s="79"/>
      <c r="F149" s="80"/>
    </row>
    <row r="150" spans="2:6" x14ac:dyDescent="0.25">
      <c r="B150" s="70" t="s">
        <v>2</v>
      </c>
      <c r="C150" s="71" t="s">
        <v>3</v>
      </c>
      <c r="D150" s="72" t="s">
        <v>4</v>
      </c>
      <c r="E150" s="71" t="s">
        <v>5</v>
      </c>
      <c r="F150" s="73" t="s">
        <v>6</v>
      </c>
    </row>
    <row r="151" spans="2:6" ht="15.75" thickBot="1" x14ac:dyDescent="0.3">
      <c r="B151" s="74" t="s">
        <v>112</v>
      </c>
      <c r="C151" s="25" t="s">
        <v>9</v>
      </c>
      <c r="D151" s="75">
        <v>5</v>
      </c>
      <c r="E151" s="76">
        <v>0</v>
      </c>
      <c r="F151" s="77">
        <f>E151*D151</f>
        <v>0</v>
      </c>
    </row>
  </sheetData>
  <mergeCells count="25">
    <mergeCell ref="B1:F1"/>
    <mergeCell ref="B3:F4"/>
    <mergeCell ref="C6:D6"/>
    <mergeCell ref="C7:D7"/>
    <mergeCell ref="B92:F92"/>
    <mergeCell ref="B25:F25"/>
    <mergeCell ref="B16:F16"/>
    <mergeCell ref="B10:F10"/>
    <mergeCell ref="B5:F5"/>
    <mergeCell ref="B88:F88"/>
    <mergeCell ref="B80:F80"/>
    <mergeCell ref="B73:F73"/>
    <mergeCell ref="B68:F68"/>
    <mergeCell ref="B56:F56"/>
    <mergeCell ref="B50:F50"/>
    <mergeCell ref="B46:F46"/>
    <mergeCell ref="B149:F149"/>
    <mergeCell ref="B33:F33"/>
    <mergeCell ref="B29:F29"/>
    <mergeCell ref="B129:F129"/>
    <mergeCell ref="B136:F136"/>
    <mergeCell ref="B140:F140"/>
    <mergeCell ref="B114:F114"/>
    <mergeCell ref="B104:F104"/>
    <mergeCell ref="B124:F12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Nol Ondřej Bc.</dc:creator>
  <cp:lastModifiedBy>Nol Ondřej Bc.</cp:lastModifiedBy>
  <cp:lastPrinted>2016-12-15T08:37:25Z</cp:lastPrinted>
  <dcterms:created xsi:type="dcterms:W3CDTF">2016-11-04T14:27:52Z</dcterms:created>
  <dcterms:modified xsi:type="dcterms:W3CDTF">2016-12-15T08:37:29Z</dcterms:modified>
</cp:coreProperties>
</file>