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6" windowWidth="14976" windowHeight="7776" tabRatio="60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</definedNames>
  <calcPr calcId="145621"/>
</workbook>
</file>

<file path=xl/sharedStrings.xml><?xml version="1.0" encoding="utf-8"?>
<sst xmlns="http://schemas.openxmlformats.org/spreadsheetml/2006/main" count="250" uniqueCount="144">
  <si>
    <t>měrná jednotka</t>
  </si>
  <si>
    <t>ks</t>
  </si>
  <si>
    <t>počet</t>
  </si>
  <si>
    <t>cena za položku bez DPH</t>
  </si>
  <si>
    <t>cena za položku s DPH</t>
  </si>
  <si>
    <t>cena za položky s DPH po dobu plnění rámcové smlouvy</t>
  </si>
  <si>
    <t>bližší specifikace</t>
  </si>
  <si>
    <t>materiál</t>
  </si>
  <si>
    <t>doplní uchazeč</t>
  </si>
  <si>
    <t>cena celkem :</t>
  </si>
  <si>
    <t>cena za dodávku bez DPH</t>
  </si>
  <si>
    <t xml:space="preserve">cena za dodávku s DPH </t>
  </si>
  <si>
    <t>nabízený materiál (specifikace, značka, typ)</t>
  </si>
  <si>
    <t>role</t>
  </si>
  <si>
    <t>předpokládaný odběr/rok</t>
  </si>
  <si>
    <t>balení</t>
  </si>
  <si>
    <t>6 l</t>
  </si>
  <si>
    <t>Savo Prim k dezinfekci ploch</t>
  </si>
  <si>
    <t>5 l</t>
  </si>
  <si>
    <t>Cutasept f k dezinfekci pokožky před vpichem</t>
  </si>
  <si>
    <t>250ml, s rozprašovačem</t>
  </si>
  <si>
    <t>Septoderm k dezinfekci pokožky před vpichem</t>
  </si>
  <si>
    <t>200ml, s rozprašovačem</t>
  </si>
  <si>
    <t>Septoderm gel dezinfekční přípravek na ruce</t>
  </si>
  <si>
    <t>500ml, s dávkovačem</t>
  </si>
  <si>
    <t>Desprej k dezinfekci ploch</t>
  </si>
  <si>
    <t>500ml, s rozprašovačem</t>
  </si>
  <si>
    <t>Guttar k dezinfekci ploch</t>
  </si>
  <si>
    <t>Prosavon mýdlo s antibakteriální přísadou</t>
  </si>
  <si>
    <t>Vaginální zrcadla jednorázová</t>
  </si>
  <si>
    <t>100ks, velikost M, aretace zarážkou</t>
  </si>
  <si>
    <t>Cytobrusch kartáček</t>
  </si>
  <si>
    <t>100ks, odběrový kartáček nesterilní</t>
  </si>
  <si>
    <t>Vatové tyčinky velké</t>
  </si>
  <si>
    <t>50ks, velká hlava, plastová tyčka ( např. Raucotupf)</t>
  </si>
  <si>
    <t>Gel k sonografii gynekologické</t>
  </si>
  <si>
    <t>1000g</t>
  </si>
  <si>
    <t>Ochrana vaginálních sond</t>
  </si>
  <si>
    <t>200ks, suché</t>
  </si>
  <si>
    <t xml:space="preserve">Papír na vyšetřovací lůžka </t>
  </si>
  <si>
    <t>40-50cm x 50m (možno i krepový)</t>
  </si>
  <si>
    <t xml:space="preserve">Vata buničitá </t>
  </si>
  <si>
    <t>20x30cm, přířezy, 500g</t>
  </si>
  <si>
    <t>Vata obvazová vinutá</t>
  </si>
  <si>
    <t>Vata buničitá dělená</t>
  </si>
  <si>
    <t xml:space="preserve"> 4x5cm (2x500ks)</t>
  </si>
  <si>
    <t xml:space="preserve">Špejle </t>
  </si>
  <si>
    <t>1000ks, dřevěné</t>
  </si>
  <si>
    <t>Tampony stáčené z gázy</t>
  </si>
  <si>
    <t>15x15cm, nesterilní 100ks</t>
  </si>
  <si>
    <t>Gáza kompresivní</t>
  </si>
  <si>
    <t>5x5cm, 8vrstvá, nesterilní 100ks</t>
  </si>
  <si>
    <t xml:space="preserve">Obvaz hotový sterilní </t>
  </si>
  <si>
    <t>č.2, 8cm x 5m</t>
  </si>
  <si>
    <t>č.3 8cm x 5m</t>
  </si>
  <si>
    <t>č.4 10cm x 5m</t>
  </si>
  <si>
    <t xml:space="preserve">Pervin </t>
  </si>
  <si>
    <t>50cm x 100m, na lehátka</t>
  </si>
  <si>
    <t>Diagnostické proužky pro anylýzu moče polyfunkční</t>
  </si>
  <si>
    <t>pH, bílkoviny, glukóza, ketony, krev 50ks (např.  PentaPhan)</t>
  </si>
  <si>
    <t>EKG papír</t>
  </si>
  <si>
    <t>do přístroje EKG Ekona-iE 12A (výr.číslo-4913090134)</t>
  </si>
  <si>
    <t>Gel vhodný k EKG</t>
  </si>
  <si>
    <t>500 ml</t>
  </si>
  <si>
    <t xml:space="preserve">Náplast cívka textilní </t>
  </si>
  <si>
    <t>Náplast polštářková textilní</t>
  </si>
  <si>
    <t>s polštářkem, tělová barva, 6cm x 5m   (např.Dermiplaster)</t>
  </si>
  <si>
    <t xml:space="preserve">Stříkačky injekční </t>
  </si>
  <si>
    <t>z PH, 2ml 100ks , jednorázové</t>
  </si>
  <si>
    <t>z PH 5ml 100ks, jednorázové</t>
  </si>
  <si>
    <t>z PH 10ml 100ks, jednorázové</t>
  </si>
  <si>
    <t>z PH 20ml  50ks, jednorázové</t>
  </si>
  <si>
    <t xml:space="preserve">Jehly injekční </t>
  </si>
  <si>
    <t>0,5x25, jednorázová</t>
  </si>
  <si>
    <t>0,6x30, jednorázová</t>
  </si>
  <si>
    <t xml:space="preserve">0,7x30, jednorázová </t>
  </si>
  <si>
    <t>0,8x40, jednorázová</t>
  </si>
  <si>
    <t>Dávkovač léků a vitamínů týdenní</t>
  </si>
  <si>
    <t>plastový, 7dní (1den-1přihrádka, nerozdělené na ráno-poledne-večer)</t>
  </si>
  <si>
    <t xml:space="preserve">Lopatky lékařské -špachtle </t>
  </si>
  <si>
    <t>200ks, dřevěné, jednorázové, nesterilní</t>
  </si>
  <si>
    <t>Rukavice sterilní</t>
  </si>
  <si>
    <t>operační, vel. 8,5</t>
  </si>
  <si>
    <t>Nůžky na obvazy</t>
  </si>
  <si>
    <t>Nůžky chirurgické</t>
  </si>
  <si>
    <t>14cm,  hrotnaté, rovné</t>
  </si>
  <si>
    <t>Pinzeta anatomická</t>
  </si>
  <si>
    <t>14cm, bez zoubků</t>
  </si>
  <si>
    <t>Miska emitní  (miska na hnis)</t>
  </si>
  <si>
    <t xml:space="preserve"> 26cm, z PH</t>
  </si>
  <si>
    <t>Náplast chirurgická sterilní</t>
  </si>
  <si>
    <t>sterilní, 7x5 cm, 5ks (např. Curapor)</t>
  </si>
  <si>
    <t>sterilní, 10x8 cm, 5ks (např. Curapor)</t>
  </si>
  <si>
    <t>Náplast protialergická cívka</t>
  </si>
  <si>
    <t>bez polštářku, bílá barva, 2,5cm x 5m  (např. Omnipor)</t>
  </si>
  <si>
    <t xml:space="preserve">Šátek trojcípí </t>
  </si>
  <si>
    <t>tkaný do lékárniček</t>
  </si>
  <si>
    <t xml:space="preserve">Mastný tyl sterilní </t>
  </si>
  <si>
    <t>10x10cm/10ks (např. Lomatuell H )</t>
  </si>
  <si>
    <t>Indikátor pro parní sterilizaci MVI</t>
  </si>
  <si>
    <t xml:space="preserve">Integrační kontrolní trubičky </t>
  </si>
  <si>
    <t>Digitální teploměr</t>
  </si>
  <si>
    <t>pro běžné-axilární měření tělesné teploty</t>
  </si>
  <si>
    <t>Materiál pro potřeby ordinací na zdravotním středisku</t>
  </si>
  <si>
    <t>240ks , (např. Brown)</t>
  </si>
  <si>
    <t>pro horkovzdušný sterilizátor, typ 3 (např.Brown)</t>
  </si>
  <si>
    <t>Manžeta CC  pro tlakoměr Omron M6 Comfort</t>
  </si>
  <si>
    <t>manžeta pro normální i širokou paži (obvod paže 22-42cm)</t>
  </si>
  <si>
    <t xml:space="preserve">Balmea balzám </t>
  </si>
  <si>
    <t>sazba DPH             ( 15%, 21%)</t>
  </si>
  <si>
    <t>Popáleninový balíček</t>
  </si>
  <si>
    <t>první pomoc</t>
  </si>
  <si>
    <t>Nádoby na sběr moče za 24hod</t>
  </si>
  <si>
    <t>plast 2l</t>
  </si>
  <si>
    <t>Roušky ochranné s gumičkou</t>
  </si>
  <si>
    <t>3 vrstvy, 50ks</t>
  </si>
  <si>
    <t>Ubrousky dezinfekční dóza + náplň</t>
  </si>
  <si>
    <t>10x10cm, 8vrstvá,nesterilní 100ks</t>
  </si>
  <si>
    <t>pár</t>
  </si>
  <si>
    <t>20cm</t>
  </si>
  <si>
    <t>Proužky do glukometru</t>
  </si>
  <si>
    <t>Válečky zubní (typu Celluron)</t>
  </si>
  <si>
    <t>průměr 10mm</t>
  </si>
  <si>
    <t>průměr 12mm</t>
  </si>
  <si>
    <t>bez polštářku, tělová barva, 2,5cm x 9,2m   (např.Omniplast)</t>
  </si>
  <si>
    <t>Mira, vhodné do stomatologické ordinace</t>
  </si>
  <si>
    <t>Sani-Cloth Active, vhodné na UZ gynekologickou sondu</t>
  </si>
  <si>
    <t xml:space="preserve">Korsolex Bohrerbad </t>
  </si>
  <si>
    <t>5l</t>
  </si>
  <si>
    <t>Aspirmatic</t>
  </si>
  <si>
    <t>2l</t>
  </si>
  <si>
    <t>6l</t>
  </si>
  <si>
    <t>Decaseptol gel</t>
  </si>
  <si>
    <t xml:space="preserve">Micro 10+ </t>
  </si>
  <si>
    <t>2,5l</t>
  </si>
  <si>
    <t>vhodné do přístroje One Touch Ultra</t>
  </si>
  <si>
    <t>po stranách gumička, např. modrý plastový</t>
  </si>
  <si>
    <t>Ochranný povlak na lůžka</t>
  </si>
  <si>
    <t>Jelikož jsou prostředky určeny na základě dezinfekčního plánu, není možná záměna produktů.</t>
  </si>
  <si>
    <t xml:space="preserve">Dezinfekční prostředky pro potřebu zdravotního střediska.                                                         </t>
  </si>
  <si>
    <t>Incidur k dezinfekci ploch nebo Incidin Rapid</t>
  </si>
  <si>
    <t>Zpracovala:  Vosyková Ludmila</t>
  </si>
  <si>
    <t xml:space="preserve">Zaškrcovadlo </t>
  </si>
  <si>
    <t>s automatickou přezkou pro dospělé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</si>
</sst>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_ ;[Red]\-#,##0.00\ "/>
    <numFmt numFmtId="166" formatCode="#,##0_ ;[Red]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666666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Border="1"/>
    <xf numFmtId="0" fontId="4" fillId="0" borderId="1" xfId="0" applyFont="1" applyBorder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3" borderId="7" xfId="0" applyFont="1" applyFill="1" applyBorder="1"/>
    <xf numFmtId="0" fontId="4" fillId="0" borderId="7" xfId="0" applyFont="1" applyFill="1" applyBorder="1"/>
    <xf numFmtId="0" fontId="4" fillId="0" borderId="6" xfId="0" applyFont="1" applyFill="1" applyBorder="1"/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 shrinkToFi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4" xfId="0" applyFont="1" applyBorder="1" applyAlignment="1">
      <alignment/>
    </xf>
    <xf numFmtId="0" fontId="8" fillId="6" borderId="15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vertical="center"/>
    </xf>
    <xf numFmtId="164" fontId="8" fillId="6" borderId="16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/>
    </xf>
    <xf numFmtId="0" fontId="4" fillId="0" borderId="0" xfId="0" applyFont="1" applyBorder="1"/>
    <xf numFmtId="0" fontId="6" fillId="2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8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4" borderId="19" xfId="0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0" fillId="0" borderId="1" xfId="0" applyBorder="1"/>
    <xf numFmtId="0" fontId="12" fillId="0" borderId="0" xfId="0" applyFont="1"/>
    <xf numFmtId="0" fontId="0" fillId="3" borderId="1" xfId="0" applyFill="1" applyBorder="1"/>
    <xf numFmtId="0" fontId="0" fillId="0" borderId="22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4" borderId="24" xfId="0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6" fontId="7" fillId="0" borderId="26" xfId="0" applyNumberFormat="1" applyFont="1" applyFill="1" applyBorder="1" applyAlignment="1">
      <alignment horizontal="center"/>
    </xf>
    <xf numFmtId="166" fontId="7" fillId="0" borderId="25" xfId="0" applyNumberFormat="1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165" fontId="7" fillId="0" borderId="4" xfId="0" applyNumberFormat="1" applyFont="1" applyFill="1" applyBorder="1" applyAlignment="1">
      <alignment horizontal="center" vertical="top"/>
    </xf>
    <xf numFmtId="166" fontId="7" fillId="0" borderId="26" xfId="0" applyNumberFormat="1" applyFont="1" applyFill="1" applyBorder="1" applyAlignment="1">
      <alignment horizontal="center" vertical="top"/>
    </xf>
    <xf numFmtId="2" fontId="7" fillId="0" borderId="2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22" xfId="0" applyFont="1" applyBorder="1"/>
    <xf numFmtId="0" fontId="13" fillId="0" borderId="15" xfId="0" applyFont="1" applyBorder="1" applyAlignment="1">
      <alignment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2" fontId="2" fillId="2" borderId="14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view="pageLayout" zoomScale="115" zoomScalePageLayoutView="115" workbookViewId="0" topLeftCell="A1">
      <selection activeCell="D55" sqref="D55"/>
    </sheetView>
  </sheetViews>
  <sheetFormatPr defaultColWidth="9.140625" defaultRowHeight="15"/>
  <cols>
    <col min="1" max="1" width="41.57421875" style="0" customWidth="1"/>
    <col min="2" max="2" width="49.57421875" style="0" customWidth="1"/>
    <col min="3" max="3" width="38.140625" style="0" customWidth="1"/>
    <col min="4" max="4" width="9.00390625" style="0" customWidth="1"/>
    <col min="5" max="5" width="10.8515625" style="0" customWidth="1"/>
    <col min="6" max="6" width="15.00390625" style="0" customWidth="1"/>
    <col min="7" max="7" width="16.7109375" style="0" customWidth="1"/>
    <col min="8" max="8" width="13.8515625" style="0" customWidth="1"/>
    <col min="9" max="9" width="16.28125" style="0" customWidth="1"/>
    <col min="10" max="10" width="19.28125" style="0" hidden="1" customWidth="1"/>
  </cols>
  <sheetData>
    <row r="1" spans="1:10" ht="69" customHeight="1" thickBot="1">
      <c r="A1" s="17" t="s">
        <v>7</v>
      </c>
      <c r="B1" s="18" t="s">
        <v>6</v>
      </c>
      <c r="C1" s="21" t="s">
        <v>12</v>
      </c>
      <c r="D1" s="19" t="s">
        <v>0</v>
      </c>
      <c r="E1" s="19" t="s">
        <v>14</v>
      </c>
      <c r="F1" s="19" t="s">
        <v>3</v>
      </c>
      <c r="G1" s="19" t="s">
        <v>10</v>
      </c>
      <c r="H1" s="63" t="s">
        <v>109</v>
      </c>
      <c r="I1" s="46" t="s">
        <v>11</v>
      </c>
      <c r="J1" s="43" t="s">
        <v>5</v>
      </c>
    </row>
    <row r="2" spans="1:10" ht="51" customHeight="1" thickBot="1">
      <c r="A2" s="86" t="s">
        <v>139</v>
      </c>
      <c r="B2" s="87" t="s">
        <v>138</v>
      </c>
      <c r="C2" s="22" t="s">
        <v>8</v>
      </c>
      <c r="D2" s="9"/>
      <c r="E2" s="9"/>
      <c r="F2" s="27" t="s">
        <v>8</v>
      </c>
      <c r="G2" s="27" t="s">
        <v>8</v>
      </c>
      <c r="H2" s="65" t="s">
        <v>8</v>
      </c>
      <c r="I2" s="27" t="s">
        <v>8</v>
      </c>
      <c r="J2" s="23"/>
    </row>
    <row r="3" spans="1:10" ht="15">
      <c r="A3" s="7" t="s">
        <v>140</v>
      </c>
      <c r="B3" s="12" t="s">
        <v>16</v>
      </c>
      <c r="C3" s="12"/>
      <c r="D3" s="8" t="s">
        <v>1</v>
      </c>
      <c r="E3" s="60">
        <v>20</v>
      </c>
      <c r="F3" s="24"/>
      <c r="G3" s="24"/>
      <c r="H3" s="66"/>
      <c r="I3" s="47"/>
      <c r="J3" s="44">
        <f aca="true" t="shared" si="0" ref="J3:J9">SUM(I3*2.5)</f>
        <v>0</v>
      </c>
    </row>
    <row r="4" spans="1:12" ht="15">
      <c r="A4" s="2" t="s">
        <v>17</v>
      </c>
      <c r="B4" s="14" t="s">
        <v>18</v>
      </c>
      <c r="C4" s="14"/>
      <c r="D4" s="8" t="s">
        <v>1</v>
      </c>
      <c r="E4" s="59">
        <v>20</v>
      </c>
      <c r="F4" s="24"/>
      <c r="G4" s="24"/>
      <c r="H4" s="66"/>
      <c r="I4" s="47"/>
      <c r="J4" s="45">
        <f t="shared" si="0"/>
        <v>0</v>
      </c>
      <c r="L4" s="1"/>
    </row>
    <row r="5" spans="1:12" ht="15">
      <c r="A5" s="2" t="s">
        <v>19</v>
      </c>
      <c r="B5" s="13" t="s">
        <v>18</v>
      </c>
      <c r="C5" s="13"/>
      <c r="D5" s="8" t="s">
        <v>1</v>
      </c>
      <c r="E5" s="59">
        <v>1</v>
      </c>
      <c r="F5" s="24"/>
      <c r="G5" s="24"/>
      <c r="H5" s="66"/>
      <c r="I5" s="47"/>
      <c r="J5" s="45">
        <f t="shared" si="0"/>
        <v>0</v>
      </c>
      <c r="L5" s="1"/>
    </row>
    <row r="6" spans="1:12" ht="15">
      <c r="A6" s="2" t="s">
        <v>19</v>
      </c>
      <c r="B6" s="13" t="s">
        <v>20</v>
      </c>
      <c r="C6" s="13"/>
      <c r="D6" s="8" t="s">
        <v>1</v>
      </c>
      <c r="E6" s="59">
        <v>6</v>
      </c>
      <c r="F6" s="24"/>
      <c r="G6" s="24"/>
      <c r="H6" s="66"/>
      <c r="I6" s="47"/>
      <c r="J6" s="45">
        <f t="shared" si="0"/>
        <v>0</v>
      </c>
      <c r="L6" s="1"/>
    </row>
    <row r="7" spans="1:12" ht="15">
      <c r="A7" s="2" t="s">
        <v>21</v>
      </c>
      <c r="B7" s="13" t="s">
        <v>18</v>
      </c>
      <c r="C7" s="13"/>
      <c r="D7" s="8" t="s">
        <v>1</v>
      </c>
      <c r="E7" s="59">
        <v>1</v>
      </c>
      <c r="F7" s="24"/>
      <c r="G7" s="24"/>
      <c r="H7" s="66"/>
      <c r="I7" s="47"/>
      <c r="J7" s="45">
        <f t="shared" si="0"/>
        <v>0</v>
      </c>
      <c r="L7" s="1"/>
    </row>
    <row r="8" spans="1:12" ht="15">
      <c r="A8" s="2" t="s">
        <v>21</v>
      </c>
      <c r="B8" s="32" t="s">
        <v>22</v>
      </c>
      <c r="C8" s="32"/>
      <c r="D8" s="8" t="s">
        <v>1</v>
      </c>
      <c r="E8" s="59">
        <v>6</v>
      </c>
      <c r="F8" s="25"/>
      <c r="G8" s="25"/>
      <c r="H8" s="67"/>
      <c r="I8" s="47"/>
      <c r="J8" s="34">
        <f t="shared" si="0"/>
        <v>0</v>
      </c>
      <c r="L8" s="1"/>
    </row>
    <row r="9" spans="1:12" ht="15">
      <c r="A9" s="2" t="s">
        <v>23</v>
      </c>
      <c r="B9" s="32" t="s">
        <v>18</v>
      </c>
      <c r="C9" s="32"/>
      <c r="D9" s="8" t="s">
        <v>1</v>
      </c>
      <c r="E9" s="59">
        <v>1</v>
      </c>
      <c r="F9" s="25"/>
      <c r="G9" s="25"/>
      <c r="H9" s="67"/>
      <c r="I9" s="47"/>
      <c r="J9" s="34">
        <f t="shared" si="0"/>
        <v>0</v>
      </c>
      <c r="L9" s="1"/>
    </row>
    <row r="10" spans="1:12" ht="15">
      <c r="A10" s="2" t="s">
        <v>23</v>
      </c>
      <c r="B10" s="33" t="s">
        <v>24</v>
      </c>
      <c r="C10" s="32"/>
      <c r="D10" s="8" t="s">
        <v>1</v>
      </c>
      <c r="E10" s="59">
        <v>6</v>
      </c>
      <c r="F10" s="25"/>
      <c r="G10" s="25"/>
      <c r="H10" s="67"/>
      <c r="I10" s="47"/>
      <c r="J10" s="34"/>
      <c r="L10" s="1"/>
    </row>
    <row r="11" spans="1:12" ht="15">
      <c r="A11" s="10" t="s">
        <v>25</v>
      </c>
      <c r="B11" s="29" t="s">
        <v>18</v>
      </c>
      <c r="C11" s="16"/>
      <c r="D11" s="8" t="s">
        <v>1</v>
      </c>
      <c r="E11" s="61">
        <v>1</v>
      </c>
      <c r="F11" s="25"/>
      <c r="G11" s="25"/>
      <c r="H11" s="67"/>
      <c r="I11" s="47"/>
      <c r="J11" s="34"/>
      <c r="L11" s="1"/>
    </row>
    <row r="12" spans="1:12" ht="15">
      <c r="A12" s="10" t="s">
        <v>25</v>
      </c>
      <c r="B12" s="29" t="s">
        <v>26</v>
      </c>
      <c r="C12" s="16"/>
      <c r="D12" s="8" t="s">
        <v>1</v>
      </c>
      <c r="E12" s="61">
        <v>6</v>
      </c>
      <c r="F12" s="25"/>
      <c r="G12" s="25"/>
      <c r="H12" s="67"/>
      <c r="I12" s="47"/>
      <c r="J12" s="34"/>
      <c r="L12" s="1"/>
    </row>
    <row r="13" spans="1:12" ht="15">
      <c r="A13" s="5" t="s">
        <v>27</v>
      </c>
      <c r="B13" s="28" t="s">
        <v>18</v>
      </c>
      <c r="C13" s="13"/>
      <c r="D13" s="8" t="s">
        <v>1</v>
      </c>
      <c r="E13" s="59">
        <v>3</v>
      </c>
      <c r="F13" s="25"/>
      <c r="G13" s="25"/>
      <c r="H13" s="67"/>
      <c r="I13" s="47"/>
      <c r="J13" s="34"/>
      <c r="L13" s="1"/>
    </row>
    <row r="14" spans="1:12" ht="15">
      <c r="A14" s="5" t="s">
        <v>27</v>
      </c>
      <c r="B14" s="28" t="s">
        <v>26</v>
      </c>
      <c r="C14" s="13"/>
      <c r="D14" s="8" t="s">
        <v>1</v>
      </c>
      <c r="E14" s="59">
        <v>6</v>
      </c>
      <c r="F14" s="25"/>
      <c r="G14" s="25"/>
      <c r="H14" s="67"/>
      <c r="I14" s="47"/>
      <c r="J14" s="34"/>
      <c r="L14" s="1"/>
    </row>
    <row r="15" spans="1:12" ht="15">
      <c r="A15" s="5" t="s">
        <v>28</v>
      </c>
      <c r="B15" s="28" t="s">
        <v>18</v>
      </c>
      <c r="C15" s="13"/>
      <c r="D15" s="8" t="s">
        <v>1</v>
      </c>
      <c r="E15" s="59">
        <v>2</v>
      </c>
      <c r="F15" s="25"/>
      <c r="G15" s="25"/>
      <c r="H15" s="67"/>
      <c r="I15" s="47"/>
      <c r="J15" s="34"/>
      <c r="L15" s="1"/>
    </row>
    <row r="16" spans="1:12" ht="15">
      <c r="A16" s="5" t="s">
        <v>28</v>
      </c>
      <c r="B16" s="28" t="s">
        <v>24</v>
      </c>
      <c r="C16" s="13"/>
      <c r="D16" s="8" t="s">
        <v>1</v>
      </c>
      <c r="E16" s="59">
        <v>6</v>
      </c>
      <c r="F16" s="25"/>
      <c r="G16" s="25"/>
      <c r="H16" s="67"/>
      <c r="I16" s="47"/>
      <c r="J16" s="34"/>
      <c r="L16" s="1"/>
    </row>
    <row r="17" spans="1:12" ht="15">
      <c r="A17" s="2" t="s">
        <v>116</v>
      </c>
      <c r="B17" s="13" t="s">
        <v>126</v>
      </c>
      <c r="C17" s="13"/>
      <c r="D17" s="4" t="s">
        <v>1</v>
      </c>
      <c r="E17" s="58">
        <v>5</v>
      </c>
      <c r="F17" s="25"/>
      <c r="G17" s="25"/>
      <c r="H17" s="67"/>
      <c r="I17" s="47"/>
      <c r="J17" s="34"/>
      <c r="L17" s="1"/>
    </row>
    <row r="18" spans="1:12" ht="15">
      <c r="A18" s="2" t="s">
        <v>116</v>
      </c>
      <c r="B18" s="13" t="s">
        <v>125</v>
      </c>
      <c r="C18" s="13"/>
      <c r="D18" s="4" t="s">
        <v>1</v>
      </c>
      <c r="E18" s="58">
        <v>5</v>
      </c>
      <c r="F18" s="25"/>
      <c r="G18" s="25"/>
      <c r="H18" s="67"/>
      <c r="I18" s="47"/>
      <c r="J18" s="34"/>
      <c r="L18" s="1"/>
    </row>
    <row r="19" spans="1:12" ht="15">
      <c r="A19" s="2" t="s">
        <v>127</v>
      </c>
      <c r="B19" s="13" t="s">
        <v>128</v>
      </c>
      <c r="C19" s="13"/>
      <c r="D19" s="4" t="s">
        <v>1</v>
      </c>
      <c r="E19" s="58">
        <v>1</v>
      </c>
      <c r="F19" s="25"/>
      <c r="G19" s="25"/>
      <c r="H19" s="67"/>
      <c r="I19" s="47"/>
      <c r="J19" s="34"/>
      <c r="L19" s="1"/>
    </row>
    <row r="20" spans="1:12" ht="15">
      <c r="A20" s="2" t="s">
        <v>129</v>
      </c>
      <c r="B20" s="13" t="s">
        <v>130</v>
      </c>
      <c r="C20" s="13"/>
      <c r="D20" s="4" t="s">
        <v>1</v>
      </c>
      <c r="E20" s="58">
        <v>1</v>
      </c>
      <c r="F20" s="25"/>
      <c r="G20" s="25"/>
      <c r="H20" s="67"/>
      <c r="I20" s="47"/>
      <c r="J20" s="34"/>
      <c r="L20" s="1"/>
    </row>
    <row r="21" spans="1:12" ht="15">
      <c r="A21" s="2" t="s">
        <v>132</v>
      </c>
      <c r="B21" s="13" t="s">
        <v>131</v>
      </c>
      <c r="C21" s="13"/>
      <c r="D21" s="4" t="s">
        <v>1</v>
      </c>
      <c r="E21" s="58">
        <v>1</v>
      </c>
      <c r="F21" s="25"/>
      <c r="G21" s="25"/>
      <c r="H21" s="67"/>
      <c r="I21" s="47"/>
      <c r="J21" s="34"/>
      <c r="L21" s="1"/>
    </row>
    <row r="22" spans="1:12" ht="15">
      <c r="A22" s="2" t="s">
        <v>133</v>
      </c>
      <c r="B22" s="13" t="s">
        <v>134</v>
      </c>
      <c r="C22" s="13"/>
      <c r="D22" s="4" t="s">
        <v>1</v>
      </c>
      <c r="E22" s="58">
        <v>1</v>
      </c>
      <c r="F22" s="25"/>
      <c r="G22" s="25"/>
      <c r="H22" s="67"/>
      <c r="I22" s="47"/>
      <c r="J22" s="34"/>
      <c r="L22" s="1"/>
    </row>
    <row r="23" spans="1:12" ht="15" thickBot="1">
      <c r="A23" s="2" t="s">
        <v>108</v>
      </c>
      <c r="B23" s="33" t="s">
        <v>24</v>
      </c>
      <c r="C23" s="32"/>
      <c r="D23" s="4" t="s">
        <v>1</v>
      </c>
      <c r="E23" s="59">
        <v>4</v>
      </c>
      <c r="F23" s="25"/>
      <c r="G23" s="25"/>
      <c r="H23" s="67"/>
      <c r="I23" s="47"/>
      <c r="J23" s="44"/>
      <c r="L23" s="1"/>
    </row>
    <row r="24" spans="1:10" ht="44.25" customHeight="1" thickBot="1">
      <c r="A24" s="88" t="s">
        <v>103</v>
      </c>
      <c r="B24" s="89"/>
      <c r="C24" s="41"/>
      <c r="D24" s="31" t="s">
        <v>0</v>
      </c>
      <c r="E24" s="31" t="s">
        <v>2</v>
      </c>
      <c r="F24" s="31">
        <f aca="true" t="shared" si="1" ref="F24">SUM(E24)</f>
        <v>0</v>
      </c>
      <c r="G24" s="31" t="s">
        <v>3</v>
      </c>
      <c r="H24" s="85">
        <f aca="true" t="shared" si="2" ref="H24">SUM(G24)</f>
        <v>0</v>
      </c>
      <c r="I24" s="48" t="s">
        <v>4</v>
      </c>
      <c r="J24" s="23" t="s">
        <v>5</v>
      </c>
    </row>
    <row r="25" spans="1:10" ht="15">
      <c r="A25" s="49" t="s">
        <v>29</v>
      </c>
      <c r="B25" s="12" t="s">
        <v>30</v>
      </c>
      <c r="C25" s="12"/>
      <c r="D25" s="8" t="s">
        <v>15</v>
      </c>
      <c r="E25" s="58">
        <v>15</v>
      </c>
      <c r="F25" s="24"/>
      <c r="G25" s="26"/>
      <c r="H25" s="68"/>
      <c r="I25" s="47"/>
      <c r="J25" s="44">
        <f aca="true" t="shared" si="3" ref="J25:J69">SUM(I25*2.5)</f>
        <v>0</v>
      </c>
    </row>
    <row r="26" spans="1:10" ht="15">
      <c r="A26" s="50" t="s">
        <v>31</v>
      </c>
      <c r="B26" s="14" t="s">
        <v>32</v>
      </c>
      <c r="C26" s="14"/>
      <c r="D26" s="4" t="s">
        <v>15</v>
      </c>
      <c r="E26" s="58">
        <v>10</v>
      </c>
      <c r="F26" s="24"/>
      <c r="G26" s="26"/>
      <c r="H26" s="68"/>
      <c r="I26" s="47"/>
      <c r="J26" s="44"/>
    </row>
    <row r="27" spans="1:10" ht="15">
      <c r="A27" s="50" t="s">
        <v>33</v>
      </c>
      <c r="B27" s="13" t="s">
        <v>34</v>
      </c>
      <c r="C27" s="13"/>
      <c r="D27" s="4" t="s">
        <v>15</v>
      </c>
      <c r="E27" s="58">
        <v>30</v>
      </c>
      <c r="F27" s="24"/>
      <c r="G27" s="26"/>
      <c r="H27" s="68"/>
      <c r="I27" s="47"/>
      <c r="J27" s="45">
        <f t="shared" si="3"/>
        <v>0</v>
      </c>
    </row>
    <row r="28" spans="1:10" ht="15">
      <c r="A28" s="50" t="s">
        <v>35</v>
      </c>
      <c r="B28" s="13" t="s">
        <v>36</v>
      </c>
      <c r="C28" s="13"/>
      <c r="D28" s="4" t="s">
        <v>1</v>
      </c>
      <c r="E28" s="58">
        <v>2</v>
      </c>
      <c r="F28" s="24"/>
      <c r="G28" s="26"/>
      <c r="H28" s="68"/>
      <c r="I28" s="47"/>
      <c r="J28" s="45"/>
    </row>
    <row r="29" spans="1:10" ht="15" customHeight="1">
      <c r="A29" s="50" t="s">
        <v>37</v>
      </c>
      <c r="B29" s="13" t="s">
        <v>38</v>
      </c>
      <c r="C29" s="13"/>
      <c r="D29" s="4" t="s">
        <v>15</v>
      </c>
      <c r="E29" s="58">
        <v>1</v>
      </c>
      <c r="F29" s="24"/>
      <c r="G29" s="26"/>
      <c r="H29" s="68"/>
      <c r="I29" s="47"/>
      <c r="J29" s="45">
        <f t="shared" si="3"/>
        <v>0</v>
      </c>
    </row>
    <row r="30" spans="1:12" ht="15">
      <c r="A30" s="50" t="s">
        <v>39</v>
      </c>
      <c r="B30" s="32" t="s">
        <v>40</v>
      </c>
      <c r="C30" s="32"/>
      <c r="D30" s="4" t="s">
        <v>13</v>
      </c>
      <c r="E30" s="58">
        <v>45</v>
      </c>
      <c r="F30" s="24"/>
      <c r="G30" s="26"/>
      <c r="H30" s="68"/>
      <c r="I30" s="47"/>
      <c r="J30" s="45">
        <f t="shared" si="3"/>
        <v>0</v>
      </c>
      <c r="L30" s="1"/>
    </row>
    <row r="31" spans="1:12" ht="15">
      <c r="A31" s="50" t="s">
        <v>41</v>
      </c>
      <c r="B31" s="32" t="s">
        <v>42</v>
      </c>
      <c r="C31" s="32"/>
      <c r="D31" s="4" t="s">
        <v>15</v>
      </c>
      <c r="E31" s="58">
        <v>50</v>
      </c>
      <c r="F31" s="24"/>
      <c r="G31" s="26"/>
      <c r="H31" s="68"/>
      <c r="I31" s="47"/>
      <c r="J31" s="45">
        <f t="shared" si="3"/>
        <v>0</v>
      </c>
      <c r="L31" s="1"/>
    </row>
    <row r="32" spans="1:12" ht="15">
      <c r="A32" s="50" t="s">
        <v>142</v>
      </c>
      <c r="B32" s="32" t="s">
        <v>143</v>
      </c>
      <c r="C32" s="32"/>
      <c r="D32" s="4" t="s">
        <v>1</v>
      </c>
      <c r="E32" s="58">
        <v>5</v>
      </c>
      <c r="F32" s="24"/>
      <c r="G32" s="26"/>
      <c r="H32" s="68"/>
      <c r="I32" s="47"/>
      <c r="J32" s="45">
        <f t="shared" si="3"/>
        <v>0</v>
      </c>
      <c r="L32" s="1"/>
    </row>
    <row r="33" spans="1:12" ht="15">
      <c r="A33" s="51" t="s">
        <v>43</v>
      </c>
      <c r="B33" s="52" t="s">
        <v>36</v>
      </c>
      <c r="C33" s="53"/>
      <c r="D33" s="6" t="s">
        <v>1</v>
      </c>
      <c r="E33" s="58">
        <v>2</v>
      </c>
      <c r="F33" s="24"/>
      <c r="G33" s="26"/>
      <c r="H33" s="68"/>
      <c r="I33" s="47"/>
      <c r="J33" s="45">
        <f t="shared" si="3"/>
        <v>0</v>
      </c>
      <c r="L33" s="3"/>
    </row>
    <row r="34" spans="1:12" ht="15">
      <c r="A34" s="54" t="s">
        <v>44</v>
      </c>
      <c r="B34" s="29" t="s">
        <v>45</v>
      </c>
      <c r="C34" s="16"/>
      <c r="D34" s="11" t="s">
        <v>15</v>
      </c>
      <c r="E34" s="58">
        <v>30</v>
      </c>
      <c r="F34" s="24"/>
      <c r="G34" s="26"/>
      <c r="H34" s="68"/>
      <c r="I34" s="47"/>
      <c r="J34" s="45">
        <f t="shared" si="3"/>
        <v>0</v>
      </c>
      <c r="L34" s="3"/>
    </row>
    <row r="35" spans="1:12" ht="15">
      <c r="A35" s="54" t="s">
        <v>46</v>
      </c>
      <c r="B35" s="28" t="s">
        <v>47</v>
      </c>
      <c r="C35" s="13"/>
      <c r="D35" s="4" t="s">
        <v>15</v>
      </c>
      <c r="E35" s="58">
        <v>1</v>
      </c>
      <c r="F35" s="24"/>
      <c r="G35" s="26"/>
      <c r="H35" s="68"/>
      <c r="I35" s="47"/>
      <c r="J35" s="45">
        <f t="shared" si="3"/>
        <v>0</v>
      </c>
      <c r="L35" s="3"/>
    </row>
    <row r="36" spans="1:12" ht="15">
      <c r="A36" s="54" t="s">
        <v>48</v>
      </c>
      <c r="B36" s="28" t="s">
        <v>49</v>
      </c>
      <c r="C36" s="13"/>
      <c r="D36" s="4" t="s">
        <v>15</v>
      </c>
      <c r="E36" s="58">
        <v>30</v>
      </c>
      <c r="F36" s="24"/>
      <c r="G36" s="26"/>
      <c r="H36" s="68"/>
      <c r="I36" s="47"/>
      <c r="J36" s="45">
        <f t="shared" si="3"/>
        <v>0</v>
      </c>
      <c r="L36" s="3"/>
    </row>
    <row r="37" spans="1:10" ht="15">
      <c r="A37" s="54" t="s">
        <v>50</v>
      </c>
      <c r="B37" s="28" t="s">
        <v>51</v>
      </c>
      <c r="C37" s="13"/>
      <c r="D37" s="4" t="s">
        <v>15</v>
      </c>
      <c r="E37" s="58">
        <v>25</v>
      </c>
      <c r="F37" s="24"/>
      <c r="G37" s="26"/>
      <c r="H37" s="68"/>
      <c r="I37" s="47"/>
      <c r="J37" s="45">
        <f t="shared" si="3"/>
        <v>0</v>
      </c>
    </row>
    <row r="38" spans="1:10" ht="15">
      <c r="A38" s="54" t="s">
        <v>50</v>
      </c>
      <c r="B38" s="28" t="s">
        <v>117</v>
      </c>
      <c r="C38" s="13"/>
      <c r="D38" s="4" t="s">
        <v>15</v>
      </c>
      <c r="E38" s="58">
        <v>10</v>
      </c>
      <c r="F38" s="24"/>
      <c r="G38" s="26"/>
      <c r="H38" s="68"/>
      <c r="I38" s="47"/>
      <c r="J38" s="45"/>
    </row>
    <row r="39" spans="1:10" ht="15">
      <c r="A39" s="54" t="s">
        <v>52</v>
      </c>
      <c r="B39" s="28" t="s">
        <v>53</v>
      </c>
      <c r="C39" s="13"/>
      <c r="D39" s="4" t="s">
        <v>1</v>
      </c>
      <c r="E39" s="58">
        <v>40</v>
      </c>
      <c r="F39" s="24"/>
      <c r="G39" s="26"/>
      <c r="H39" s="68"/>
      <c r="I39" s="47"/>
      <c r="J39" s="45">
        <f t="shared" si="3"/>
        <v>0</v>
      </c>
    </row>
    <row r="40" spans="1:10" ht="15">
      <c r="A40" s="54" t="s">
        <v>52</v>
      </c>
      <c r="B40" s="28" t="s">
        <v>54</v>
      </c>
      <c r="C40" s="13"/>
      <c r="D40" s="4" t="s">
        <v>1</v>
      </c>
      <c r="E40" s="58">
        <v>40</v>
      </c>
      <c r="F40" s="24"/>
      <c r="G40" s="26"/>
      <c r="H40" s="68"/>
      <c r="I40" s="47"/>
      <c r="J40" s="45">
        <f t="shared" si="3"/>
        <v>0</v>
      </c>
    </row>
    <row r="41" spans="1:10" ht="15">
      <c r="A41" s="54" t="s">
        <v>52</v>
      </c>
      <c r="B41" s="28" t="s">
        <v>55</v>
      </c>
      <c r="C41" s="13"/>
      <c r="D41" s="4" t="s">
        <v>1</v>
      </c>
      <c r="E41" s="58">
        <v>40</v>
      </c>
      <c r="F41" s="24"/>
      <c r="G41" s="26"/>
      <c r="H41" s="68"/>
      <c r="I41" s="47"/>
      <c r="J41" s="45">
        <f t="shared" si="3"/>
        <v>0</v>
      </c>
    </row>
    <row r="42" spans="1:10" ht="15" customHeight="1">
      <c r="A42" s="54" t="s">
        <v>56</v>
      </c>
      <c r="B42" s="28" t="s">
        <v>57</v>
      </c>
      <c r="C42" s="13"/>
      <c r="D42" s="4" t="s">
        <v>13</v>
      </c>
      <c r="E42" s="59">
        <v>10</v>
      </c>
      <c r="F42" s="24"/>
      <c r="G42" s="26"/>
      <c r="H42" s="68"/>
      <c r="I42" s="47"/>
      <c r="J42" s="45">
        <f t="shared" si="3"/>
        <v>0</v>
      </c>
    </row>
    <row r="43" spans="1:10" ht="15" customHeight="1">
      <c r="A43" s="54" t="s">
        <v>58</v>
      </c>
      <c r="B43" s="28" t="s">
        <v>59</v>
      </c>
      <c r="C43" s="55"/>
      <c r="D43" s="4" t="s">
        <v>15</v>
      </c>
      <c r="E43" s="59">
        <v>30</v>
      </c>
      <c r="F43" s="24"/>
      <c r="G43" s="26"/>
      <c r="H43" s="68"/>
      <c r="I43" s="47"/>
      <c r="J43" s="45">
        <f t="shared" si="3"/>
        <v>0</v>
      </c>
    </row>
    <row r="44" spans="1:10" ht="15" customHeight="1">
      <c r="A44" s="56" t="s">
        <v>60</v>
      </c>
      <c r="B44" s="28" t="s">
        <v>61</v>
      </c>
      <c r="C44" s="13"/>
      <c r="D44" s="4" t="s">
        <v>1</v>
      </c>
      <c r="E44" s="59">
        <v>2</v>
      </c>
      <c r="F44" s="24"/>
      <c r="G44" s="26"/>
      <c r="H44" s="68"/>
      <c r="I44" s="47"/>
      <c r="J44" s="45">
        <f t="shared" si="3"/>
        <v>0</v>
      </c>
    </row>
    <row r="45" spans="1:10" ht="15" customHeight="1">
      <c r="A45" s="54" t="s">
        <v>62</v>
      </c>
      <c r="B45" s="28" t="s">
        <v>63</v>
      </c>
      <c r="C45" s="13"/>
      <c r="D45" s="4" t="s">
        <v>1</v>
      </c>
      <c r="E45" s="58">
        <v>2</v>
      </c>
      <c r="F45" s="24"/>
      <c r="G45" s="26"/>
      <c r="H45" s="68"/>
      <c r="I45" s="47"/>
      <c r="J45" s="45"/>
    </row>
    <row r="46" spans="1:10" ht="15" customHeight="1">
      <c r="A46" s="54" t="s">
        <v>64</v>
      </c>
      <c r="B46" s="28" t="s">
        <v>124</v>
      </c>
      <c r="C46" s="13"/>
      <c r="D46" s="4" t="s">
        <v>1</v>
      </c>
      <c r="E46" s="58">
        <v>60</v>
      </c>
      <c r="F46" s="24"/>
      <c r="G46" s="26"/>
      <c r="H46" s="68"/>
      <c r="I46" s="47"/>
      <c r="J46" s="45"/>
    </row>
    <row r="47" spans="1:10" ht="15">
      <c r="A47" s="54" t="s">
        <v>65</v>
      </c>
      <c r="B47" s="28" t="s">
        <v>66</v>
      </c>
      <c r="C47" s="13"/>
      <c r="D47" s="4" t="s">
        <v>15</v>
      </c>
      <c r="E47" s="58">
        <v>32</v>
      </c>
      <c r="F47" s="24"/>
      <c r="G47" s="26"/>
      <c r="H47" s="68"/>
      <c r="I47" s="47"/>
      <c r="J47" s="45">
        <f t="shared" si="3"/>
        <v>0</v>
      </c>
    </row>
    <row r="48" spans="1:10" ht="15">
      <c r="A48" s="54" t="s">
        <v>67</v>
      </c>
      <c r="B48" s="30" t="s">
        <v>68</v>
      </c>
      <c r="C48" s="15"/>
      <c r="D48" s="6" t="s">
        <v>15</v>
      </c>
      <c r="E48" s="58">
        <v>20</v>
      </c>
      <c r="F48" s="24"/>
      <c r="G48" s="26"/>
      <c r="H48" s="68"/>
      <c r="I48" s="47"/>
      <c r="J48" s="45"/>
    </row>
    <row r="49" spans="1:10" ht="15">
      <c r="A49" s="54" t="s">
        <v>67</v>
      </c>
      <c r="B49" s="30" t="s">
        <v>69</v>
      </c>
      <c r="C49" s="15"/>
      <c r="D49" s="6" t="s">
        <v>15</v>
      </c>
      <c r="E49" s="58">
        <v>40</v>
      </c>
      <c r="F49" s="24"/>
      <c r="G49" s="26"/>
      <c r="H49" s="68"/>
      <c r="I49" s="47"/>
      <c r="J49" s="45"/>
    </row>
    <row r="50" spans="1:10" ht="15">
      <c r="A50" s="54" t="s">
        <v>67</v>
      </c>
      <c r="B50" s="28" t="s">
        <v>70</v>
      </c>
      <c r="C50" s="13"/>
      <c r="D50" s="4" t="s">
        <v>15</v>
      </c>
      <c r="E50" s="58">
        <v>15</v>
      </c>
      <c r="F50" s="24"/>
      <c r="G50" s="26"/>
      <c r="H50" s="68"/>
      <c r="I50" s="47"/>
      <c r="J50" s="45"/>
    </row>
    <row r="51" spans="1:10" ht="15">
      <c r="A51" s="54" t="s">
        <v>67</v>
      </c>
      <c r="B51" s="30" t="s">
        <v>71</v>
      </c>
      <c r="C51" s="15"/>
      <c r="D51" s="6" t="s">
        <v>15</v>
      </c>
      <c r="E51" s="58">
        <v>15</v>
      </c>
      <c r="F51" s="24"/>
      <c r="G51" s="26"/>
      <c r="H51" s="68"/>
      <c r="I51" s="47"/>
      <c r="J51" s="45"/>
    </row>
    <row r="52" spans="1:10" ht="15">
      <c r="A52" s="54" t="s">
        <v>72</v>
      </c>
      <c r="B52" s="30" t="s">
        <v>73</v>
      </c>
      <c r="C52" s="15"/>
      <c r="D52" s="4" t="s">
        <v>15</v>
      </c>
      <c r="E52" s="58">
        <v>15</v>
      </c>
      <c r="F52" s="24"/>
      <c r="G52" s="26"/>
      <c r="H52" s="68"/>
      <c r="I52" s="47"/>
      <c r="J52" s="45"/>
    </row>
    <row r="53" spans="1:10" ht="15">
      <c r="A53" s="54" t="s">
        <v>72</v>
      </c>
      <c r="B53" s="30" t="s">
        <v>74</v>
      </c>
      <c r="C53" s="15"/>
      <c r="D53" s="4" t="s">
        <v>15</v>
      </c>
      <c r="E53" s="58">
        <v>6</v>
      </c>
      <c r="F53" s="24"/>
      <c r="G53" s="26"/>
      <c r="H53" s="68"/>
      <c r="I53" s="47"/>
      <c r="J53" s="45"/>
    </row>
    <row r="54" spans="1:10" ht="15">
      <c r="A54" s="54" t="s">
        <v>72</v>
      </c>
      <c r="B54" s="30" t="s">
        <v>75</v>
      </c>
      <c r="C54" s="15"/>
      <c r="D54" s="4" t="s">
        <v>15</v>
      </c>
      <c r="E54" s="58">
        <v>6</v>
      </c>
      <c r="F54" s="24"/>
      <c r="G54" s="26"/>
      <c r="H54" s="68"/>
      <c r="I54" s="47"/>
      <c r="J54" s="45"/>
    </row>
    <row r="55" spans="1:10" ht="15">
      <c r="A55" s="54" t="s">
        <v>72</v>
      </c>
      <c r="B55" s="30" t="s">
        <v>76</v>
      </c>
      <c r="C55" s="15"/>
      <c r="D55" s="4" t="s">
        <v>15</v>
      </c>
      <c r="E55" s="58">
        <v>6</v>
      </c>
      <c r="F55" s="24"/>
      <c r="G55" s="26"/>
      <c r="H55" s="68"/>
      <c r="I55" s="47"/>
      <c r="J55" s="45">
        <f t="shared" si="3"/>
        <v>0</v>
      </c>
    </row>
    <row r="56" spans="1:10" s="80" customFormat="1" ht="14.4" customHeight="1">
      <c r="A56" s="70" t="s">
        <v>77</v>
      </c>
      <c r="B56" s="71" t="s">
        <v>78</v>
      </c>
      <c r="C56" s="72"/>
      <c r="D56" s="73" t="s">
        <v>1</v>
      </c>
      <c r="E56" s="74">
        <v>200</v>
      </c>
      <c r="F56" s="75"/>
      <c r="G56" s="76"/>
      <c r="H56" s="77"/>
      <c r="I56" s="78"/>
      <c r="J56" s="79"/>
    </row>
    <row r="57" spans="1:10" ht="15">
      <c r="A57" s="54" t="s">
        <v>79</v>
      </c>
      <c r="B57" s="30" t="s">
        <v>80</v>
      </c>
      <c r="C57" s="15"/>
      <c r="D57" s="4" t="s">
        <v>15</v>
      </c>
      <c r="E57" s="58">
        <v>10</v>
      </c>
      <c r="F57" s="24"/>
      <c r="G57" s="26"/>
      <c r="H57" s="68"/>
      <c r="I57" s="47"/>
      <c r="J57" s="34"/>
    </row>
    <row r="58" spans="1:10" ht="15">
      <c r="A58" s="54" t="s">
        <v>81</v>
      </c>
      <c r="B58" s="30" t="s">
        <v>82</v>
      </c>
      <c r="C58" s="15"/>
      <c r="D58" s="6" t="s">
        <v>118</v>
      </c>
      <c r="E58" s="58">
        <v>30</v>
      </c>
      <c r="F58" s="24"/>
      <c r="G58" s="26"/>
      <c r="H58" s="68"/>
      <c r="I58" s="47"/>
      <c r="J58" s="34"/>
    </row>
    <row r="59" spans="1:10" ht="15">
      <c r="A59" s="54" t="s">
        <v>83</v>
      </c>
      <c r="B59" s="30" t="s">
        <v>119</v>
      </c>
      <c r="C59" s="15"/>
      <c r="D59" s="6" t="s">
        <v>1</v>
      </c>
      <c r="E59" s="58">
        <v>2</v>
      </c>
      <c r="F59" s="24"/>
      <c r="G59" s="26"/>
      <c r="H59" s="68"/>
      <c r="I59" s="47"/>
      <c r="J59" s="34"/>
    </row>
    <row r="60" spans="1:10" ht="15">
      <c r="A60" s="54" t="s">
        <v>84</v>
      </c>
      <c r="B60" s="30" t="s">
        <v>85</v>
      </c>
      <c r="C60" s="15"/>
      <c r="D60" s="6" t="s">
        <v>1</v>
      </c>
      <c r="E60" s="58">
        <v>2</v>
      </c>
      <c r="F60" s="24"/>
      <c r="G60" s="26"/>
      <c r="H60" s="68"/>
      <c r="I60" s="47"/>
      <c r="J60" s="34"/>
    </row>
    <row r="61" spans="1:10" ht="15">
      <c r="A61" s="54" t="s">
        <v>86</v>
      </c>
      <c r="B61" s="28" t="s">
        <v>87</v>
      </c>
      <c r="C61" s="13"/>
      <c r="D61" s="4" t="s">
        <v>1</v>
      </c>
      <c r="E61" s="58">
        <v>2</v>
      </c>
      <c r="F61" s="24"/>
      <c r="G61" s="26"/>
      <c r="H61" s="68"/>
      <c r="I61" s="47"/>
      <c r="J61" s="34"/>
    </row>
    <row r="62" spans="1:10" ht="15">
      <c r="A62" s="54" t="s">
        <v>88</v>
      </c>
      <c r="B62" s="28" t="s">
        <v>89</v>
      </c>
      <c r="C62" s="13"/>
      <c r="D62" s="4" t="s">
        <v>1</v>
      </c>
      <c r="E62" s="58">
        <v>2</v>
      </c>
      <c r="F62" s="24"/>
      <c r="G62" s="26"/>
      <c r="H62" s="68"/>
      <c r="I62" s="47"/>
      <c r="J62" s="34"/>
    </row>
    <row r="63" spans="1:10" ht="15">
      <c r="A63" s="54" t="s">
        <v>106</v>
      </c>
      <c r="B63" s="28" t="s">
        <v>107</v>
      </c>
      <c r="C63" s="13"/>
      <c r="D63" s="4" t="s">
        <v>1</v>
      </c>
      <c r="E63" s="58">
        <v>1</v>
      </c>
      <c r="F63" s="24"/>
      <c r="G63" s="26"/>
      <c r="H63" s="68"/>
      <c r="I63" s="47"/>
      <c r="J63" s="34"/>
    </row>
    <row r="64" spans="1:10" ht="15">
      <c r="A64" s="54" t="s">
        <v>90</v>
      </c>
      <c r="B64" s="28" t="s">
        <v>91</v>
      </c>
      <c r="C64" s="13"/>
      <c r="D64" s="4" t="s">
        <v>15</v>
      </c>
      <c r="E64" s="58">
        <v>7</v>
      </c>
      <c r="F64" s="24"/>
      <c r="G64" s="26"/>
      <c r="H64" s="68"/>
      <c r="I64" s="47"/>
      <c r="J64" s="34"/>
    </row>
    <row r="65" spans="1:10" ht="15">
      <c r="A65" s="54" t="s">
        <v>90</v>
      </c>
      <c r="B65" s="28" t="s">
        <v>92</v>
      </c>
      <c r="C65" s="13"/>
      <c r="D65" s="4" t="s">
        <v>15</v>
      </c>
      <c r="E65" s="58">
        <v>7</v>
      </c>
      <c r="F65" s="24"/>
      <c r="G65" s="26"/>
      <c r="H65" s="68"/>
      <c r="I65" s="47"/>
      <c r="J65" s="34"/>
    </row>
    <row r="66" spans="1:10" ht="15">
      <c r="A66" s="54" t="s">
        <v>93</v>
      </c>
      <c r="B66" s="28" t="s">
        <v>94</v>
      </c>
      <c r="C66" s="13"/>
      <c r="D66" s="4" t="s">
        <v>1</v>
      </c>
      <c r="E66" s="58">
        <v>7</v>
      </c>
      <c r="F66" s="24"/>
      <c r="G66" s="26"/>
      <c r="H66" s="68"/>
      <c r="I66" s="47"/>
      <c r="J66" s="34"/>
    </row>
    <row r="67" spans="1:10" ht="15">
      <c r="A67" s="54" t="s">
        <v>95</v>
      </c>
      <c r="B67" s="28" t="s">
        <v>96</v>
      </c>
      <c r="C67" s="13"/>
      <c r="D67" s="4" t="s">
        <v>1</v>
      </c>
      <c r="E67" s="58">
        <v>40</v>
      </c>
      <c r="F67" s="24"/>
      <c r="G67" s="26"/>
      <c r="H67" s="68"/>
      <c r="I67" s="47"/>
      <c r="J67" s="34"/>
    </row>
    <row r="68" spans="1:10" ht="15">
      <c r="A68" s="54" t="s">
        <v>97</v>
      </c>
      <c r="B68" s="28" t="s">
        <v>98</v>
      </c>
      <c r="C68" s="13"/>
      <c r="D68" s="4" t="s">
        <v>15</v>
      </c>
      <c r="E68" s="58">
        <v>15</v>
      </c>
      <c r="F68" s="24"/>
      <c r="G68" s="26"/>
      <c r="H68" s="68"/>
      <c r="I68" s="47"/>
      <c r="J68" s="34"/>
    </row>
    <row r="69" spans="1:10" ht="15">
      <c r="A69" s="57" t="s">
        <v>99</v>
      </c>
      <c r="B69" s="28" t="s">
        <v>104</v>
      </c>
      <c r="C69" s="13"/>
      <c r="D69" s="4" t="s">
        <v>15</v>
      </c>
      <c r="E69" s="62">
        <v>2</v>
      </c>
      <c r="F69" s="25"/>
      <c r="G69" s="39"/>
      <c r="H69" s="69"/>
      <c r="I69" s="47"/>
      <c r="J69" s="34">
        <f t="shared" si="3"/>
        <v>0</v>
      </c>
    </row>
    <row r="70" spans="1:10" ht="15">
      <c r="A70" s="57" t="s">
        <v>100</v>
      </c>
      <c r="B70" s="28" t="s">
        <v>105</v>
      </c>
      <c r="C70" s="13"/>
      <c r="D70" s="4" t="s">
        <v>15</v>
      </c>
      <c r="E70" s="62">
        <v>5</v>
      </c>
      <c r="F70" s="25"/>
      <c r="G70" s="26"/>
      <c r="H70" s="68"/>
      <c r="I70" s="47"/>
      <c r="J70" s="34"/>
    </row>
    <row r="71" spans="1:10" ht="15">
      <c r="A71" s="57" t="s">
        <v>101</v>
      </c>
      <c r="B71" s="28" t="s">
        <v>102</v>
      </c>
      <c r="C71" s="13"/>
      <c r="D71" s="4" t="s">
        <v>1</v>
      </c>
      <c r="E71" s="62">
        <v>5</v>
      </c>
      <c r="F71" s="25"/>
      <c r="G71" s="26"/>
      <c r="H71" s="68"/>
      <c r="I71" s="47"/>
      <c r="J71" s="34"/>
    </row>
    <row r="72" spans="1:10" ht="15">
      <c r="A72" s="57" t="s">
        <v>110</v>
      </c>
      <c r="B72" s="28" t="s">
        <v>111</v>
      </c>
      <c r="C72" s="13"/>
      <c r="D72" s="4" t="s">
        <v>1</v>
      </c>
      <c r="E72" s="62">
        <v>1</v>
      </c>
      <c r="F72" s="25"/>
      <c r="G72" s="26"/>
      <c r="H72" s="68"/>
      <c r="I72" s="47"/>
      <c r="J72" s="34"/>
    </row>
    <row r="73" spans="1:10" ht="15">
      <c r="A73" s="57" t="s">
        <v>112</v>
      </c>
      <c r="B73" s="28" t="s">
        <v>113</v>
      </c>
      <c r="C73" s="13"/>
      <c r="D73" s="4" t="s">
        <v>1</v>
      </c>
      <c r="E73" s="62">
        <v>5</v>
      </c>
      <c r="F73" s="25"/>
      <c r="G73" s="26"/>
      <c r="H73" s="68"/>
      <c r="I73" s="47"/>
      <c r="J73" s="34"/>
    </row>
    <row r="74" spans="1:10" ht="15">
      <c r="A74" s="57" t="s">
        <v>114</v>
      </c>
      <c r="B74" s="28" t="s">
        <v>115</v>
      </c>
      <c r="C74" s="13"/>
      <c r="D74" s="4" t="s">
        <v>15</v>
      </c>
      <c r="E74" s="62">
        <v>5</v>
      </c>
      <c r="F74" s="25"/>
      <c r="G74" s="26"/>
      <c r="H74" s="68"/>
      <c r="I74" s="47"/>
      <c r="J74" s="34"/>
    </row>
    <row r="75" spans="1:10" ht="15">
      <c r="A75" s="81" t="s">
        <v>120</v>
      </c>
      <c r="B75" s="28" t="s">
        <v>135</v>
      </c>
      <c r="C75" s="13"/>
      <c r="D75" s="4" t="s">
        <v>15</v>
      </c>
      <c r="E75" s="62">
        <v>5</v>
      </c>
      <c r="F75" s="25"/>
      <c r="G75" s="26"/>
      <c r="H75" s="68"/>
      <c r="I75" s="47"/>
      <c r="J75" s="34"/>
    </row>
    <row r="76" spans="1:10" ht="15">
      <c r="A76" s="50" t="s">
        <v>121</v>
      </c>
      <c r="B76" s="28" t="s">
        <v>122</v>
      </c>
      <c r="C76" s="13"/>
      <c r="D76" s="4" t="s">
        <v>15</v>
      </c>
      <c r="E76" s="62">
        <v>3</v>
      </c>
      <c r="F76" s="25"/>
      <c r="G76" s="26"/>
      <c r="H76" s="68"/>
      <c r="I76" s="47"/>
      <c r="J76" s="34"/>
    </row>
    <row r="77" spans="1:10" ht="15">
      <c r="A77" s="50" t="s">
        <v>121</v>
      </c>
      <c r="B77" s="28" t="s">
        <v>123</v>
      </c>
      <c r="C77" s="13"/>
      <c r="D77" s="4" t="s">
        <v>15</v>
      </c>
      <c r="E77" s="62">
        <v>3</v>
      </c>
      <c r="F77" s="25"/>
      <c r="G77" s="26"/>
      <c r="H77" s="68"/>
      <c r="I77" s="47"/>
      <c r="J77" s="34"/>
    </row>
    <row r="78" spans="1:12" ht="15" thickBot="1">
      <c r="A78" s="50" t="s">
        <v>137</v>
      </c>
      <c r="B78" s="33" t="s">
        <v>136</v>
      </c>
      <c r="C78" s="32"/>
      <c r="D78" s="4" t="s">
        <v>1</v>
      </c>
      <c r="E78" s="59">
        <v>50</v>
      </c>
      <c r="F78" s="25"/>
      <c r="G78" s="26"/>
      <c r="H78" s="64"/>
      <c r="I78" s="47"/>
      <c r="J78" s="34"/>
      <c r="L78" s="40"/>
    </row>
    <row r="79" spans="1:10" ht="24.75" customHeight="1" thickBot="1">
      <c r="A79" s="82"/>
      <c r="B79" s="35"/>
      <c r="C79" s="36" t="s">
        <v>9</v>
      </c>
      <c r="D79" s="37"/>
      <c r="E79" s="37"/>
      <c r="F79" s="37">
        <f aca="true" t="shared" si="4" ref="F79">SUM(E79)</f>
        <v>0</v>
      </c>
      <c r="G79" s="38">
        <f>SUM(G3:G78)</f>
        <v>0</v>
      </c>
      <c r="H79" s="38">
        <f aca="true" t="shared" si="5" ref="H79">SUM(G79)</f>
        <v>0</v>
      </c>
      <c r="I79" s="38">
        <f>SUM(I3:I78)</f>
        <v>0</v>
      </c>
      <c r="J79" s="20">
        <f>SUM(J25:J55,J23:J23,J3:J7)</f>
        <v>0</v>
      </c>
    </row>
    <row r="80" ht="15">
      <c r="A80" s="83"/>
    </row>
    <row r="81" ht="15">
      <c r="A81" s="83" t="s">
        <v>141</v>
      </c>
    </row>
    <row r="82" ht="15">
      <c r="A82" s="84">
        <v>42761</v>
      </c>
    </row>
    <row r="83" ht="15">
      <c r="A83" s="83"/>
    </row>
    <row r="84" ht="15">
      <c r="A84" s="83"/>
    </row>
    <row r="107" ht="15">
      <c r="C107" s="42"/>
    </row>
  </sheetData>
  <mergeCells count="1">
    <mergeCell ref="A24:B24"/>
  </mergeCells>
  <printOptions/>
  <pageMargins left="0.11811023622047245" right="0.11811023622047245" top="0.7874015748031497" bottom="0.7874015748031497" header="0.31496062992125984" footer="0.31496062992125984"/>
  <pageSetup fitToHeight="2" fitToWidth="1" horizontalDpi="600" verticalDpi="600" orientation="landscape" paperSize="9" scale="65" r:id="rId1"/>
  <headerFooter differentOddEven="1">
    <oddHeader xml:space="preserve">&amp;L&amp;"-,Tučné"&amp;16Příloha č. 1 </oddHeader>
    <oddFooter>&amp;C&amp;P</oddFooter>
    <evenFooter>&amp;C2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Balonova Jarmila</dc:creator>
  <cp:keywords/>
  <dc:description/>
  <cp:lastModifiedBy>Haklová Dagmar DiS</cp:lastModifiedBy>
  <cp:lastPrinted>2014-11-20T12:34:58Z</cp:lastPrinted>
  <dcterms:created xsi:type="dcterms:W3CDTF">2012-07-11T11:28:34Z</dcterms:created>
  <dcterms:modified xsi:type="dcterms:W3CDTF">2017-01-26T12:48:11Z</dcterms:modified>
  <cp:category/>
  <cp:version/>
  <cp:contentType/>
  <cp:contentStatus/>
</cp:coreProperties>
</file>