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kapitulace" sheetId="1" r:id="rId1"/>
    <sheet name="Položkový rozpočet" sheetId="2" r:id="rId2"/>
    <sheet name="Ostatní náklady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<sst xmlns="http://schemas.openxmlformats.org/spreadsheetml/2006/main" count="145" uniqueCount="68">
  <si>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Položka</t>
  </si>
  <si>
    <t>M.j.</t>
  </si>
  <si>
    <t>Množství</t>
  </si>
  <si>
    <t>Jednotková cena</t>
  </si>
  <si>
    <t>Celkem</t>
  </si>
  <si>
    <t>Potrubí</t>
  </si>
  <si>
    <t>PPR63</t>
  </si>
  <si>
    <t>PPR 50</t>
  </si>
  <si>
    <t>PPR 40</t>
  </si>
  <si>
    <t>PPR 32</t>
  </si>
  <si>
    <t>PPR 25</t>
  </si>
  <si>
    <t>m</t>
  </si>
  <si>
    <t>1"</t>
  </si>
  <si>
    <t>3/4"</t>
  </si>
  <si>
    <t>Kulové ventily kovové</t>
  </si>
  <si>
    <t>90 (3")</t>
  </si>
  <si>
    <t>60,8 (2")</t>
  </si>
  <si>
    <t>ks</t>
  </si>
  <si>
    <t>T-kusy</t>
  </si>
  <si>
    <t>63/50</t>
  </si>
  <si>
    <t>63/40</t>
  </si>
  <si>
    <t>63/32</t>
  </si>
  <si>
    <t>40/20</t>
  </si>
  <si>
    <t>PPR 50/50/50</t>
  </si>
  <si>
    <t>PPR 50/50/40</t>
  </si>
  <si>
    <t>PPR 50/50/32</t>
  </si>
  <si>
    <t>PPR 50/50/15</t>
  </si>
  <si>
    <t>Žlaby k potrubí vč. krytek</t>
  </si>
  <si>
    <t>DG zástřiky</t>
  </si>
  <si>
    <t>63/2" vnější</t>
  </si>
  <si>
    <t>32/1" vnější</t>
  </si>
  <si>
    <t>32/1" vnitřní</t>
  </si>
  <si>
    <t>Redukce</t>
  </si>
  <si>
    <t>50/40</t>
  </si>
  <si>
    <t>Koleno</t>
  </si>
  <si>
    <t xml:space="preserve">Dilatace potrubí </t>
  </si>
  <si>
    <t>350m potrubí (1x 10m)</t>
  </si>
  <si>
    <t>DPH</t>
  </si>
  <si>
    <t>Celkem vč. DPH</t>
  </si>
  <si>
    <r>
      <t xml:space="preserve">48,8 (1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")</t>
    </r>
  </si>
  <si>
    <r>
      <t xml:space="preserve">42,9 (1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")</t>
    </r>
  </si>
  <si>
    <r>
      <t xml:space="preserve">50/1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" vnější</t>
    </r>
  </si>
  <si>
    <r>
      <t xml:space="preserve">40/1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" vnéjší</t>
    </r>
  </si>
  <si>
    <r>
      <t xml:space="preserve">40/1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vnitřní</t>
    </r>
  </si>
  <si>
    <r>
      <t xml:space="preserve">25/ 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"vnější</t>
    </r>
  </si>
  <si>
    <r>
      <t xml:space="preserve">25/ 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" vnitŕní</t>
    </r>
  </si>
  <si>
    <t>Rekapitulace</t>
  </si>
  <si>
    <t>Montáž nosných žlabů</t>
  </si>
  <si>
    <t>Montáž nového potrubí</t>
  </si>
  <si>
    <t>Napojení na stávající potrubí</t>
  </si>
  <si>
    <t>Proplach a desinfekce</t>
  </si>
  <si>
    <t>Tlaková zkouška - potrubí</t>
  </si>
  <si>
    <t>Demontáž stávajícího potrubí</t>
  </si>
  <si>
    <t>Ostatní náklady</t>
  </si>
  <si>
    <t>kpl</t>
  </si>
  <si>
    <t>Cena</t>
  </si>
  <si>
    <t>Název akce:</t>
  </si>
  <si>
    <t>Náklady</t>
  </si>
  <si>
    <t>Materiál</t>
  </si>
  <si>
    <t>Celkem bez DPH</t>
  </si>
  <si>
    <t>CELKEM</t>
  </si>
  <si>
    <t>"VV Praha - Pankrác - Oprava ležatých rozvodů teplé vody v objektech č. 2,3 a 4"</t>
  </si>
  <si>
    <t xml:space="preserve"> Minerální izolace s Alu fólií pro potrubí</t>
  </si>
  <si>
    <t>Montáž izolace</t>
  </si>
  <si>
    <t>Odvoz a likvidace odpadu</t>
  </si>
  <si>
    <t>PPR 90</t>
  </si>
  <si>
    <t xml:space="preserve">PPR 90 </t>
  </si>
  <si>
    <t>Položkový rozpočet k akci "VV Praha - Pankrác - Oprava ležatých rozvodů teplé vody v objektech č. 2, 3 a 4"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</si>
</sst>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2" fontId="0" fillId="0" borderId="10" xfId="0" applyNumberFormat="1" applyBorder="1" applyAlignment="1">
      <alignment horizontal="center"/>
    </xf>
    <xf numFmtId="12" fontId="25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164" fontId="0" fillId="0" borderId="19" xfId="0" applyNumberFormat="1" applyBorder="1" applyAlignment="1">
      <alignment/>
    </xf>
    <xf numFmtId="164" fontId="41" fillId="0" borderId="0" xfId="0" applyNumberFormat="1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20" xfId="0" applyFont="1" applyBorder="1" applyAlignment="1">
      <alignment vertical="center" wrapText="1"/>
    </xf>
    <xf numFmtId="0" fontId="0" fillId="0" borderId="21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C15" sqref="C15:D15"/>
    </sheetView>
  </sheetViews>
  <sheetFormatPr defaultColWidth="9.140625" defaultRowHeight="15"/>
  <cols>
    <col min="1" max="1" width="0.85546875" style="0" customWidth="1"/>
    <col min="2" max="2" width="12.140625" style="0" customWidth="1"/>
    <col min="5" max="5" width="25.00390625" style="0" customWidth="1"/>
    <col min="6" max="6" width="27.8515625" style="0" customWidth="1"/>
    <col min="7" max="7" width="27.7109375" style="0" hidden="1" customWidth="1"/>
  </cols>
  <sheetData>
    <row r="2" spans="2:7" ht="15.75">
      <c r="B2" s="30" t="s">
        <v>46</v>
      </c>
      <c r="C2" s="31"/>
      <c r="D2" s="31"/>
      <c r="E2" s="31"/>
      <c r="F2" s="31"/>
      <c r="G2" s="31"/>
    </row>
    <row r="4" spans="2:7" ht="15" customHeight="1">
      <c r="B4" t="s">
        <v>56</v>
      </c>
      <c r="C4" s="32" t="s">
        <v>61</v>
      </c>
      <c r="D4" s="32"/>
      <c r="E4" s="32"/>
      <c r="F4" s="32"/>
      <c r="G4" s="32"/>
    </row>
    <row r="5" spans="3:7" ht="15" customHeight="1">
      <c r="C5" s="32"/>
      <c r="D5" s="32"/>
      <c r="E5" s="32"/>
      <c r="F5" s="32"/>
      <c r="G5" s="32"/>
    </row>
    <row r="7" ht="15">
      <c r="C7" s="2" t="s">
        <v>57</v>
      </c>
    </row>
    <row r="9" ht="15">
      <c r="C9" s="2" t="s">
        <v>58</v>
      </c>
    </row>
    <row r="10" spans="3:5" ht="15">
      <c r="C10" s="33" t="s">
        <v>59</v>
      </c>
      <c r="D10" s="33"/>
      <c r="E10" s="26">
        <f>'Položkový rozpočet'!F71</f>
        <v>0</v>
      </c>
    </row>
    <row r="11" spans="3:5" ht="15">
      <c r="C11" s="33" t="s">
        <v>37</v>
      </c>
      <c r="D11" s="33"/>
      <c r="E11" s="26">
        <f>'Položkový rozpočet'!F72</f>
        <v>0</v>
      </c>
    </row>
    <row r="12" spans="3:5" ht="15">
      <c r="C12" s="33" t="s">
        <v>38</v>
      </c>
      <c r="D12" s="33"/>
      <c r="E12" s="26">
        <f>'Položkový rozpočet'!F73</f>
        <v>0</v>
      </c>
    </row>
    <row r="13" spans="3:5" ht="15">
      <c r="C13" s="24"/>
      <c r="D13" s="24"/>
      <c r="E13" s="18"/>
    </row>
    <row r="14" spans="3:5" ht="15">
      <c r="C14" s="2" t="s">
        <v>53</v>
      </c>
      <c r="E14" s="18"/>
    </row>
    <row r="15" spans="3:5" ht="15">
      <c r="C15" s="33" t="s">
        <v>59</v>
      </c>
      <c r="D15" s="33"/>
      <c r="E15" s="26">
        <f>'Ostatní náklady'!F14</f>
        <v>0</v>
      </c>
    </row>
    <row r="16" spans="3:5" ht="15">
      <c r="C16" s="33" t="s">
        <v>37</v>
      </c>
      <c r="D16" s="33"/>
      <c r="E16" s="26">
        <f>'Ostatní náklady'!F15</f>
        <v>0</v>
      </c>
    </row>
    <row r="17" spans="3:5" ht="15">
      <c r="C17" s="33" t="s">
        <v>38</v>
      </c>
      <c r="D17" s="33"/>
      <c r="E17" s="26">
        <f>'Ostatní náklady'!F16</f>
        <v>0</v>
      </c>
    </row>
    <row r="18" ht="15">
      <c r="E18" s="18"/>
    </row>
    <row r="19" spans="3:5" ht="15.75">
      <c r="C19" s="2" t="s">
        <v>60</v>
      </c>
      <c r="E19" s="27">
        <f>E12+E17</f>
        <v>0</v>
      </c>
    </row>
  </sheetData>
  <sheetProtection password="CE88" sheet="1" objects="1" scenarios="1"/>
  <mergeCells count="8">
    <mergeCell ref="B2:G2"/>
    <mergeCell ref="C4:G5"/>
    <mergeCell ref="C15:D15"/>
    <mergeCell ref="C16:D16"/>
    <mergeCell ref="C17:D17"/>
    <mergeCell ref="C10:D10"/>
    <mergeCell ref="C11:D11"/>
    <mergeCell ref="C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.140625" style="0" customWidth="1"/>
    <col min="2" max="2" width="27.421875" style="0" customWidth="1"/>
    <col min="3" max="3" width="5.8515625" style="1" customWidth="1"/>
    <col min="4" max="6" width="15.7109375" style="0" customWidth="1"/>
  </cols>
  <sheetData>
    <row r="2" spans="2:6" ht="15">
      <c r="B2" s="34" t="s">
        <v>67</v>
      </c>
      <c r="C2" s="35"/>
      <c r="D2" s="35"/>
      <c r="E2" s="35"/>
      <c r="F2" s="36"/>
    </row>
    <row r="3" spans="2:6" ht="15">
      <c r="B3" s="37"/>
      <c r="C3" s="38"/>
      <c r="D3" s="38"/>
      <c r="E3" s="38"/>
      <c r="F3" s="39"/>
    </row>
    <row r="4" spans="2:6" ht="28.5" customHeight="1">
      <c r="B4" s="3" t="s">
        <v>0</v>
      </c>
      <c r="C4" s="4" t="s">
        <v>1</v>
      </c>
      <c r="D4" s="4" t="s">
        <v>2</v>
      </c>
      <c r="E4" s="4" t="s">
        <v>3</v>
      </c>
      <c r="F4" s="5" t="s">
        <v>4</v>
      </c>
    </row>
    <row r="5" spans="2:6" ht="15.75" customHeight="1">
      <c r="B5" s="6" t="s">
        <v>5</v>
      </c>
      <c r="C5" s="16"/>
      <c r="D5" s="7"/>
      <c r="E5" s="7"/>
      <c r="F5" s="8">
        <f>SUM(F6:F11)</f>
        <v>0</v>
      </c>
    </row>
    <row r="6" spans="2:6" ht="15.75" customHeight="1">
      <c r="B6" s="9" t="s">
        <v>65</v>
      </c>
      <c r="C6" s="16" t="s">
        <v>11</v>
      </c>
      <c r="D6" s="7">
        <v>90</v>
      </c>
      <c r="E6" s="28"/>
      <c r="F6" s="8">
        <f aca="true" t="shared" si="0" ref="F6:F62">D6*E6</f>
        <v>0</v>
      </c>
    </row>
    <row r="7" spans="2:6" ht="15.75" customHeight="1">
      <c r="B7" s="9" t="s">
        <v>6</v>
      </c>
      <c r="C7" s="16" t="s">
        <v>11</v>
      </c>
      <c r="D7" s="7">
        <v>238</v>
      </c>
      <c r="E7" s="28"/>
      <c r="F7" s="8">
        <f t="shared" si="0"/>
        <v>0</v>
      </c>
    </row>
    <row r="8" spans="2:6" ht="15.75" customHeight="1">
      <c r="B8" s="9" t="s">
        <v>7</v>
      </c>
      <c r="C8" s="16" t="s">
        <v>11</v>
      </c>
      <c r="D8" s="7">
        <v>63</v>
      </c>
      <c r="E8" s="28"/>
      <c r="F8" s="8">
        <f t="shared" si="0"/>
        <v>0</v>
      </c>
    </row>
    <row r="9" spans="2:6" ht="15.75" customHeight="1">
      <c r="B9" s="9" t="s">
        <v>8</v>
      </c>
      <c r="C9" s="16" t="s">
        <v>11</v>
      </c>
      <c r="D9" s="7">
        <v>178</v>
      </c>
      <c r="E9" s="28"/>
      <c r="F9" s="8">
        <f t="shared" si="0"/>
        <v>0</v>
      </c>
    </row>
    <row r="10" spans="2:6" ht="15.75" customHeight="1">
      <c r="B10" s="9" t="s">
        <v>9</v>
      </c>
      <c r="C10" s="16" t="s">
        <v>11</v>
      </c>
      <c r="D10" s="7">
        <v>36</v>
      </c>
      <c r="E10" s="28"/>
      <c r="F10" s="8">
        <f t="shared" si="0"/>
        <v>0</v>
      </c>
    </row>
    <row r="11" spans="2:6" ht="15.75" customHeight="1">
      <c r="B11" s="9" t="s">
        <v>10</v>
      </c>
      <c r="C11" s="16" t="s">
        <v>11</v>
      </c>
      <c r="D11" s="7">
        <v>88</v>
      </c>
      <c r="E11" s="28"/>
      <c r="F11" s="8">
        <f t="shared" si="0"/>
        <v>0</v>
      </c>
    </row>
    <row r="12" spans="2:6" ht="15.75" customHeight="1">
      <c r="B12" s="10"/>
      <c r="C12" s="16"/>
      <c r="D12" s="7"/>
      <c r="E12" s="28"/>
      <c r="F12" s="8"/>
    </row>
    <row r="13" spans="2:6" ht="15.75" customHeight="1">
      <c r="B13" s="6" t="s">
        <v>14</v>
      </c>
      <c r="C13" s="16"/>
      <c r="D13" s="7"/>
      <c r="E13" s="28"/>
      <c r="F13" s="8">
        <f>SUM(F14:F19)</f>
        <v>0</v>
      </c>
    </row>
    <row r="14" spans="2:6" ht="15.75" customHeight="1">
      <c r="B14" s="11" t="s">
        <v>15</v>
      </c>
      <c r="C14" s="16" t="s">
        <v>17</v>
      </c>
      <c r="D14" s="7">
        <v>3</v>
      </c>
      <c r="E14" s="28"/>
      <c r="F14" s="8">
        <f t="shared" si="0"/>
        <v>0</v>
      </c>
    </row>
    <row r="15" spans="2:6" ht="15.75" customHeight="1">
      <c r="B15" s="11" t="s">
        <v>16</v>
      </c>
      <c r="C15" s="16" t="s">
        <v>17</v>
      </c>
      <c r="D15" s="7">
        <v>3</v>
      </c>
      <c r="E15" s="28"/>
      <c r="F15" s="8">
        <f t="shared" si="0"/>
        <v>0</v>
      </c>
    </row>
    <row r="16" spans="2:6" ht="15.75" customHeight="1">
      <c r="B16" s="11" t="s">
        <v>39</v>
      </c>
      <c r="C16" s="16" t="s">
        <v>17</v>
      </c>
      <c r="D16" s="7">
        <v>1</v>
      </c>
      <c r="E16" s="28"/>
      <c r="F16" s="8">
        <f t="shared" si="0"/>
        <v>0</v>
      </c>
    </row>
    <row r="17" spans="2:6" ht="15.75" customHeight="1">
      <c r="B17" s="11" t="s">
        <v>40</v>
      </c>
      <c r="C17" s="16" t="s">
        <v>17</v>
      </c>
      <c r="D17" s="7">
        <v>8</v>
      </c>
      <c r="E17" s="28"/>
      <c r="F17" s="8">
        <f t="shared" si="0"/>
        <v>0</v>
      </c>
    </row>
    <row r="18" spans="2:6" ht="15.75" customHeight="1">
      <c r="B18" s="11" t="s">
        <v>12</v>
      </c>
      <c r="C18" s="16" t="s">
        <v>17</v>
      </c>
      <c r="D18" s="7">
        <v>16</v>
      </c>
      <c r="E18" s="28"/>
      <c r="F18" s="8">
        <f t="shared" si="0"/>
        <v>0</v>
      </c>
    </row>
    <row r="19" spans="2:6" ht="15.75" customHeight="1">
      <c r="B19" s="11" t="s">
        <v>13</v>
      </c>
      <c r="C19" s="16" t="s">
        <v>17</v>
      </c>
      <c r="D19" s="7">
        <v>30</v>
      </c>
      <c r="E19" s="28"/>
      <c r="F19" s="8">
        <f t="shared" si="0"/>
        <v>0</v>
      </c>
    </row>
    <row r="20" spans="2:6" ht="15.75" customHeight="1">
      <c r="B20" s="10"/>
      <c r="C20" s="16"/>
      <c r="D20" s="7"/>
      <c r="E20" s="28"/>
      <c r="F20" s="8"/>
    </row>
    <row r="21" spans="2:6" ht="15.75" customHeight="1">
      <c r="B21" s="12" t="s">
        <v>18</v>
      </c>
      <c r="C21" s="16"/>
      <c r="D21" s="7"/>
      <c r="E21" s="28"/>
      <c r="F21" s="8">
        <f>SUM(F22:F31)</f>
        <v>0</v>
      </c>
    </row>
    <row r="22" spans="2:6" ht="15.75" customHeight="1">
      <c r="B22" s="11">
        <v>90</v>
      </c>
      <c r="C22" s="16" t="s">
        <v>17</v>
      </c>
      <c r="D22" s="7">
        <v>3</v>
      </c>
      <c r="E22" s="28"/>
      <c r="F22" s="8">
        <f t="shared" si="0"/>
        <v>0</v>
      </c>
    </row>
    <row r="23" spans="2:6" ht="15.75" customHeight="1">
      <c r="B23" s="11">
        <v>63</v>
      </c>
      <c r="C23" s="16" t="s">
        <v>17</v>
      </c>
      <c r="D23" s="7">
        <v>4</v>
      </c>
      <c r="E23" s="28"/>
      <c r="F23" s="8">
        <f t="shared" si="0"/>
        <v>0</v>
      </c>
    </row>
    <row r="24" spans="2:6" ht="15.75" customHeight="1">
      <c r="B24" s="11" t="s">
        <v>19</v>
      </c>
      <c r="C24" s="16" t="s">
        <v>17</v>
      </c>
      <c r="D24" s="7">
        <v>1</v>
      </c>
      <c r="E24" s="28"/>
      <c r="F24" s="8">
        <f t="shared" si="0"/>
        <v>0</v>
      </c>
    </row>
    <row r="25" spans="2:6" ht="15.75" customHeight="1">
      <c r="B25" s="11" t="s">
        <v>20</v>
      </c>
      <c r="C25" s="16" t="s">
        <v>17</v>
      </c>
      <c r="D25" s="7">
        <v>8</v>
      </c>
      <c r="E25" s="28"/>
      <c r="F25" s="8">
        <f t="shared" si="0"/>
        <v>0</v>
      </c>
    </row>
    <row r="26" spans="2:6" ht="15.75" customHeight="1">
      <c r="B26" s="11" t="s">
        <v>21</v>
      </c>
      <c r="C26" s="16" t="s">
        <v>17</v>
      </c>
      <c r="D26" s="7">
        <v>10</v>
      </c>
      <c r="E26" s="28"/>
      <c r="F26" s="8">
        <f t="shared" si="0"/>
        <v>0</v>
      </c>
    </row>
    <row r="27" spans="2:6" ht="15.75" customHeight="1">
      <c r="B27" s="11" t="s">
        <v>22</v>
      </c>
      <c r="C27" s="16" t="s">
        <v>17</v>
      </c>
      <c r="D27" s="7">
        <v>30</v>
      </c>
      <c r="E27" s="28"/>
      <c r="F27" s="8">
        <f t="shared" si="0"/>
        <v>0</v>
      </c>
    </row>
    <row r="28" spans="2:6" ht="15.75" customHeight="1">
      <c r="B28" s="11" t="s">
        <v>23</v>
      </c>
      <c r="C28" s="16" t="s">
        <v>17</v>
      </c>
      <c r="D28" s="7">
        <v>1</v>
      </c>
      <c r="E28" s="28"/>
      <c r="F28" s="8">
        <f t="shared" si="0"/>
        <v>0</v>
      </c>
    </row>
    <row r="29" spans="2:6" ht="15.75" customHeight="1">
      <c r="B29" s="11" t="s">
        <v>24</v>
      </c>
      <c r="C29" s="16" t="s">
        <v>17</v>
      </c>
      <c r="D29" s="7">
        <v>1</v>
      </c>
      <c r="E29" s="28"/>
      <c r="F29" s="8">
        <f t="shared" si="0"/>
        <v>0</v>
      </c>
    </row>
    <row r="30" spans="2:6" ht="15.75" customHeight="1">
      <c r="B30" s="11" t="s">
        <v>25</v>
      </c>
      <c r="C30" s="16" t="s">
        <v>17</v>
      </c>
      <c r="D30" s="7">
        <v>2</v>
      </c>
      <c r="E30" s="28"/>
      <c r="F30" s="8">
        <f t="shared" si="0"/>
        <v>0</v>
      </c>
    </row>
    <row r="31" spans="2:6" ht="15.75" customHeight="1">
      <c r="B31" s="11" t="s">
        <v>26</v>
      </c>
      <c r="C31" s="16" t="s">
        <v>17</v>
      </c>
      <c r="D31" s="7">
        <v>1</v>
      </c>
      <c r="E31" s="28"/>
      <c r="F31" s="8">
        <f t="shared" si="0"/>
        <v>0</v>
      </c>
    </row>
    <row r="32" spans="2:6" ht="15.75" customHeight="1">
      <c r="B32" s="10"/>
      <c r="C32" s="16"/>
      <c r="D32" s="7"/>
      <c r="E32" s="28"/>
      <c r="F32" s="8"/>
    </row>
    <row r="33" spans="2:6" ht="15.75" customHeight="1">
      <c r="B33" s="12" t="s">
        <v>27</v>
      </c>
      <c r="C33" s="16"/>
      <c r="D33" s="7"/>
      <c r="E33" s="28"/>
      <c r="F33" s="8">
        <f>SUM(F34:F39)</f>
        <v>0</v>
      </c>
    </row>
    <row r="34" spans="2:6" ht="15.75" customHeight="1">
      <c r="B34" s="9" t="s">
        <v>65</v>
      </c>
      <c r="C34" s="16" t="s">
        <v>11</v>
      </c>
      <c r="D34" s="7">
        <v>90</v>
      </c>
      <c r="E34" s="28"/>
      <c r="F34" s="8">
        <f t="shared" si="0"/>
        <v>0</v>
      </c>
    </row>
    <row r="35" spans="2:6" ht="15.75" customHeight="1">
      <c r="B35" s="9" t="s">
        <v>6</v>
      </c>
      <c r="C35" s="16" t="s">
        <v>11</v>
      </c>
      <c r="D35" s="7">
        <v>238</v>
      </c>
      <c r="E35" s="28"/>
      <c r="F35" s="8">
        <f t="shared" si="0"/>
        <v>0</v>
      </c>
    </row>
    <row r="36" spans="2:6" ht="15.75" customHeight="1">
      <c r="B36" s="9" t="s">
        <v>7</v>
      </c>
      <c r="C36" s="16" t="s">
        <v>11</v>
      </c>
      <c r="D36" s="7">
        <v>63</v>
      </c>
      <c r="E36" s="28"/>
      <c r="F36" s="8">
        <f t="shared" si="0"/>
        <v>0</v>
      </c>
    </row>
    <row r="37" spans="2:6" ht="15.75" customHeight="1">
      <c r="B37" s="9" t="s">
        <v>8</v>
      </c>
      <c r="C37" s="16" t="s">
        <v>11</v>
      </c>
      <c r="D37" s="7">
        <v>178</v>
      </c>
      <c r="E37" s="28"/>
      <c r="F37" s="8">
        <f t="shared" si="0"/>
        <v>0</v>
      </c>
    </row>
    <row r="38" spans="2:6" ht="15.75" customHeight="1">
      <c r="B38" s="9" t="s">
        <v>9</v>
      </c>
      <c r="C38" s="16" t="s">
        <v>11</v>
      </c>
      <c r="D38" s="7">
        <v>36</v>
      </c>
      <c r="E38" s="28"/>
      <c r="F38" s="8">
        <f t="shared" si="0"/>
        <v>0</v>
      </c>
    </row>
    <row r="39" spans="2:6" ht="15.75" customHeight="1">
      <c r="B39" s="9" t="s">
        <v>10</v>
      </c>
      <c r="C39" s="16" t="s">
        <v>11</v>
      </c>
      <c r="D39" s="7">
        <v>88</v>
      </c>
      <c r="E39" s="28"/>
      <c r="F39" s="8">
        <f t="shared" si="0"/>
        <v>0</v>
      </c>
    </row>
    <row r="40" spans="2:6" ht="15.75" customHeight="1">
      <c r="B40" s="10"/>
      <c r="C40" s="16"/>
      <c r="D40" s="7"/>
      <c r="E40" s="28"/>
      <c r="F40" s="8"/>
    </row>
    <row r="41" spans="2:6" ht="15.75" customHeight="1">
      <c r="B41" s="6" t="s">
        <v>28</v>
      </c>
      <c r="C41" s="16"/>
      <c r="D41" s="7"/>
      <c r="E41" s="28"/>
      <c r="F41" s="8">
        <f>SUM(F42:F49)</f>
        <v>0</v>
      </c>
    </row>
    <row r="42" spans="2:6" ht="15.75" customHeight="1">
      <c r="B42" s="9" t="s">
        <v>29</v>
      </c>
      <c r="C42" s="16" t="s">
        <v>17</v>
      </c>
      <c r="D42" s="7">
        <v>10</v>
      </c>
      <c r="E42" s="28"/>
      <c r="F42" s="8">
        <f t="shared" si="0"/>
        <v>0</v>
      </c>
    </row>
    <row r="43" spans="2:6" ht="15.75" customHeight="1">
      <c r="B43" s="9" t="s">
        <v>41</v>
      </c>
      <c r="C43" s="16" t="s">
        <v>17</v>
      </c>
      <c r="D43" s="7">
        <v>2</v>
      </c>
      <c r="E43" s="28"/>
      <c r="F43" s="8">
        <f t="shared" si="0"/>
        <v>0</v>
      </c>
    </row>
    <row r="44" spans="2:6" ht="15.75" customHeight="1">
      <c r="B44" s="9" t="s">
        <v>42</v>
      </c>
      <c r="C44" s="16" t="s">
        <v>17</v>
      </c>
      <c r="D44" s="7">
        <v>13</v>
      </c>
      <c r="E44" s="28"/>
      <c r="F44" s="8">
        <f t="shared" si="0"/>
        <v>0</v>
      </c>
    </row>
    <row r="45" spans="2:6" ht="15.75" customHeight="1">
      <c r="B45" s="9" t="s">
        <v>43</v>
      </c>
      <c r="C45" s="16" t="s">
        <v>17</v>
      </c>
      <c r="D45" s="7">
        <v>3</v>
      </c>
      <c r="E45" s="28"/>
      <c r="F45" s="8">
        <f t="shared" si="0"/>
        <v>0</v>
      </c>
    </row>
    <row r="46" spans="2:6" ht="15.75" customHeight="1">
      <c r="B46" s="9" t="s">
        <v>30</v>
      </c>
      <c r="C46" s="16" t="s">
        <v>17</v>
      </c>
      <c r="D46" s="7">
        <v>20</v>
      </c>
      <c r="E46" s="28"/>
      <c r="F46" s="8">
        <f t="shared" si="0"/>
        <v>0</v>
      </c>
    </row>
    <row r="47" spans="2:6" ht="15.75" customHeight="1">
      <c r="B47" s="9" t="s">
        <v>31</v>
      </c>
      <c r="C47" s="16" t="s">
        <v>17</v>
      </c>
      <c r="D47" s="7">
        <v>2</v>
      </c>
      <c r="E47" s="28"/>
      <c r="F47" s="8">
        <f t="shared" si="0"/>
        <v>0</v>
      </c>
    </row>
    <row r="48" spans="2:6" ht="15.75" customHeight="1">
      <c r="B48" s="9" t="s">
        <v>44</v>
      </c>
      <c r="C48" s="16" t="s">
        <v>17</v>
      </c>
      <c r="D48" s="7">
        <v>64</v>
      </c>
      <c r="E48" s="28"/>
      <c r="F48" s="8">
        <f t="shared" si="0"/>
        <v>0</v>
      </c>
    </row>
    <row r="49" spans="2:6" ht="15.75" customHeight="1">
      <c r="B49" s="9" t="s">
        <v>45</v>
      </c>
      <c r="C49" s="16" t="s">
        <v>17</v>
      </c>
      <c r="D49" s="7">
        <v>5</v>
      </c>
      <c r="E49" s="28"/>
      <c r="F49" s="8">
        <f t="shared" si="0"/>
        <v>0</v>
      </c>
    </row>
    <row r="50" spans="2:6" ht="15.75" customHeight="1">
      <c r="B50" s="10"/>
      <c r="C50" s="16"/>
      <c r="D50" s="7"/>
      <c r="E50" s="28"/>
      <c r="F50" s="8"/>
    </row>
    <row r="51" spans="2:6" ht="15.75" customHeight="1">
      <c r="B51" s="6" t="s">
        <v>32</v>
      </c>
      <c r="C51" s="16"/>
      <c r="D51" s="7"/>
      <c r="E51" s="28"/>
      <c r="F51" s="8">
        <f>SUM(E52)</f>
        <v>0</v>
      </c>
    </row>
    <row r="52" spans="2:6" ht="15.75" customHeight="1">
      <c r="B52" s="9" t="s">
        <v>33</v>
      </c>
      <c r="C52" s="16" t="s">
        <v>17</v>
      </c>
      <c r="D52" s="7">
        <v>2</v>
      </c>
      <c r="E52" s="28"/>
      <c r="F52" s="8">
        <f t="shared" si="0"/>
        <v>0</v>
      </c>
    </row>
    <row r="53" spans="2:6" ht="15.75" customHeight="1">
      <c r="B53" s="10"/>
      <c r="C53" s="16"/>
      <c r="D53" s="7"/>
      <c r="E53" s="28"/>
      <c r="F53" s="8"/>
    </row>
    <row r="54" spans="2:6" ht="15.75" customHeight="1">
      <c r="B54" s="6" t="s">
        <v>34</v>
      </c>
      <c r="C54" s="16"/>
      <c r="D54" s="7"/>
      <c r="E54" s="28"/>
      <c r="F54" s="8">
        <f>SUM(F55:F56)</f>
        <v>0</v>
      </c>
    </row>
    <row r="55" spans="2:6" ht="15.75" customHeight="1">
      <c r="B55" s="11">
        <v>90</v>
      </c>
      <c r="C55" s="16" t="s">
        <v>17</v>
      </c>
      <c r="D55" s="7">
        <v>2</v>
      </c>
      <c r="E55" s="28"/>
      <c r="F55" s="8">
        <f t="shared" si="0"/>
        <v>0</v>
      </c>
    </row>
    <row r="56" spans="2:6" ht="15.75" customHeight="1">
      <c r="B56" s="11">
        <v>63</v>
      </c>
      <c r="C56" s="16" t="s">
        <v>17</v>
      </c>
      <c r="D56" s="7">
        <v>2</v>
      </c>
      <c r="E56" s="28"/>
      <c r="F56" s="8">
        <f t="shared" si="0"/>
        <v>0</v>
      </c>
    </row>
    <row r="57" spans="2:6" ht="15.75" customHeight="1">
      <c r="B57" s="10"/>
      <c r="C57" s="16"/>
      <c r="D57" s="7"/>
      <c r="E57" s="28"/>
      <c r="F57" s="8"/>
    </row>
    <row r="58" spans="2:6" ht="15.75" customHeight="1">
      <c r="B58" s="41" t="s">
        <v>62</v>
      </c>
      <c r="C58" s="42"/>
      <c r="D58" s="42"/>
      <c r="E58" s="42"/>
      <c r="F58" s="25">
        <f>SUM(F59:F64)</f>
        <v>0</v>
      </c>
    </row>
    <row r="59" spans="2:6" ht="15.75" customHeight="1">
      <c r="B59" s="9" t="s">
        <v>66</v>
      </c>
      <c r="C59" s="16" t="s">
        <v>11</v>
      </c>
      <c r="D59" s="7">
        <v>90</v>
      </c>
      <c r="E59" s="28"/>
      <c r="F59" s="8">
        <f t="shared" si="0"/>
        <v>0</v>
      </c>
    </row>
    <row r="60" spans="2:6" ht="15.75" customHeight="1">
      <c r="B60" s="9" t="s">
        <v>6</v>
      </c>
      <c r="C60" s="16" t="s">
        <v>11</v>
      </c>
      <c r="D60" s="7">
        <v>238</v>
      </c>
      <c r="E60" s="28"/>
      <c r="F60" s="8">
        <f t="shared" si="0"/>
        <v>0</v>
      </c>
    </row>
    <row r="61" spans="2:6" ht="15.75" customHeight="1">
      <c r="B61" s="9" t="s">
        <v>7</v>
      </c>
      <c r="C61" s="16" t="s">
        <v>11</v>
      </c>
      <c r="D61" s="7">
        <v>63</v>
      </c>
      <c r="E61" s="28"/>
      <c r="F61" s="8">
        <f t="shared" si="0"/>
        <v>0</v>
      </c>
    </row>
    <row r="62" spans="2:6" ht="15.75" customHeight="1">
      <c r="B62" s="9" t="s">
        <v>8</v>
      </c>
      <c r="C62" s="16" t="s">
        <v>11</v>
      </c>
      <c r="D62" s="7">
        <v>178</v>
      </c>
      <c r="E62" s="28"/>
      <c r="F62" s="8">
        <f t="shared" si="0"/>
        <v>0</v>
      </c>
    </row>
    <row r="63" spans="2:6" ht="15.75" customHeight="1">
      <c r="B63" s="9" t="s">
        <v>9</v>
      </c>
      <c r="C63" s="16" t="s">
        <v>11</v>
      </c>
      <c r="D63" s="7">
        <v>36</v>
      </c>
      <c r="E63" s="28"/>
      <c r="F63" s="8">
        <f>D63*E63</f>
        <v>0</v>
      </c>
    </row>
    <row r="64" spans="2:6" ht="15.75" customHeight="1">
      <c r="B64" s="9" t="s">
        <v>10</v>
      </c>
      <c r="C64" s="16" t="s">
        <v>11</v>
      </c>
      <c r="D64" s="7">
        <v>88</v>
      </c>
      <c r="E64" s="28"/>
      <c r="F64" s="8">
        <f>D64*E64</f>
        <v>0</v>
      </c>
    </row>
    <row r="65" spans="2:6" ht="15.75" customHeight="1">
      <c r="B65" s="10"/>
      <c r="C65" s="16"/>
      <c r="D65" s="7"/>
      <c r="E65" s="28"/>
      <c r="F65" s="8"/>
    </row>
    <row r="66" spans="2:6" ht="15.75" customHeight="1">
      <c r="B66" s="6" t="s">
        <v>35</v>
      </c>
      <c r="C66" s="16"/>
      <c r="D66" s="7"/>
      <c r="E66" s="28"/>
      <c r="F66" s="8">
        <f>SUM(F67)</f>
        <v>0</v>
      </c>
    </row>
    <row r="67" spans="2:6" ht="15.75" customHeight="1">
      <c r="B67" s="13" t="s">
        <v>36</v>
      </c>
      <c r="C67" s="17" t="s">
        <v>17</v>
      </c>
      <c r="D67" s="14">
        <v>35</v>
      </c>
      <c r="E67" s="29"/>
      <c r="F67" s="15">
        <f>D67*E67</f>
        <v>0</v>
      </c>
    </row>
    <row r="68" ht="15.75" customHeight="1"/>
    <row r="69" ht="15.75" customHeight="1"/>
    <row r="70" ht="15.75" customHeight="1"/>
    <row r="71" spans="4:6" ht="15.75" customHeight="1">
      <c r="D71" s="40" t="s">
        <v>59</v>
      </c>
      <c r="E71" s="40"/>
      <c r="F71" s="18">
        <f>F5+F13+F21+F33+F41+F51+F54+F58+F66</f>
        <v>0</v>
      </c>
    </row>
    <row r="72" spans="4:6" ht="15.75" customHeight="1">
      <c r="D72" s="40" t="s">
        <v>37</v>
      </c>
      <c r="E72" s="40"/>
      <c r="F72" s="18">
        <f>F71*0.2</f>
        <v>0</v>
      </c>
    </row>
    <row r="73" spans="4:6" ht="15.75" customHeight="1">
      <c r="D73" s="40" t="s">
        <v>38</v>
      </c>
      <c r="E73" s="40"/>
      <c r="F73" s="18">
        <f>F71+F72</f>
        <v>0</v>
      </c>
    </row>
  </sheetData>
  <sheetProtection password="CE88" sheet="1" objects="1" scenarios="1"/>
  <mergeCells count="5">
    <mergeCell ref="B2:F3"/>
    <mergeCell ref="D71:E71"/>
    <mergeCell ref="D72:E72"/>
    <mergeCell ref="D73:E73"/>
    <mergeCell ref="B58:E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7109375" style="0" customWidth="1"/>
    <col min="2" max="2" width="32.421875" style="0" customWidth="1"/>
  </cols>
  <sheetData>
    <row r="2" ht="15.75">
      <c r="B2" s="23" t="s">
        <v>53</v>
      </c>
    </row>
    <row r="3" spans="2:6" ht="15">
      <c r="B3" s="19"/>
      <c r="C3" s="20" t="s">
        <v>1</v>
      </c>
      <c r="D3" s="20" t="s">
        <v>2</v>
      </c>
      <c r="E3" s="20" t="s">
        <v>55</v>
      </c>
      <c r="F3" s="21" t="s">
        <v>4</v>
      </c>
    </row>
    <row r="4" spans="2:6" ht="15">
      <c r="B4" s="10" t="s">
        <v>52</v>
      </c>
      <c r="C4" s="7" t="s">
        <v>54</v>
      </c>
      <c r="D4" s="7">
        <v>1</v>
      </c>
      <c r="E4" s="28"/>
      <c r="F4" s="8">
        <f>D4*E4</f>
        <v>0</v>
      </c>
    </row>
    <row r="5" spans="2:6" ht="15">
      <c r="B5" s="10" t="s">
        <v>63</v>
      </c>
      <c r="C5" s="7" t="s">
        <v>54</v>
      </c>
      <c r="D5" s="7">
        <v>1</v>
      </c>
      <c r="E5" s="28"/>
      <c r="F5" s="8">
        <f aca="true" t="shared" si="0" ref="F5:F12">D5*E5</f>
        <v>0</v>
      </c>
    </row>
    <row r="6" spans="2:6" ht="15">
      <c r="B6" s="10" t="s">
        <v>47</v>
      </c>
      <c r="C6" s="7" t="s">
        <v>54</v>
      </c>
      <c r="D6" s="7">
        <v>1</v>
      </c>
      <c r="E6" s="28"/>
      <c r="F6" s="8">
        <f t="shared" si="0"/>
        <v>0</v>
      </c>
    </row>
    <row r="7" spans="2:6" ht="15">
      <c r="B7" s="10" t="s">
        <v>48</v>
      </c>
      <c r="C7" s="7" t="s">
        <v>54</v>
      </c>
      <c r="D7" s="7">
        <v>1</v>
      </c>
      <c r="E7" s="28"/>
      <c r="F7" s="8">
        <f t="shared" si="0"/>
        <v>0</v>
      </c>
    </row>
    <row r="8" spans="2:6" ht="15">
      <c r="B8" s="10" t="s">
        <v>49</v>
      </c>
      <c r="C8" s="7" t="s">
        <v>54</v>
      </c>
      <c r="D8" s="7">
        <v>1</v>
      </c>
      <c r="E8" s="28"/>
      <c r="F8" s="8">
        <f t="shared" si="0"/>
        <v>0</v>
      </c>
    </row>
    <row r="9" spans="2:6" ht="15">
      <c r="B9" s="10" t="s">
        <v>50</v>
      </c>
      <c r="C9" s="7" t="s">
        <v>54</v>
      </c>
      <c r="D9" s="7">
        <v>1</v>
      </c>
      <c r="E9" s="28"/>
      <c r="F9" s="8">
        <f t="shared" si="0"/>
        <v>0</v>
      </c>
    </row>
    <row r="10" spans="2:6" ht="15">
      <c r="B10" s="10" t="s">
        <v>51</v>
      </c>
      <c r="C10" s="7" t="s">
        <v>54</v>
      </c>
      <c r="D10" s="7">
        <v>1</v>
      </c>
      <c r="E10" s="28"/>
      <c r="F10" s="8">
        <f t="shared" si="0"/>
        <v>0</v>
      </c>
    </row>
    <row r="11" spans="2:6" ht="15">
      <c r="B11" s="10" t="s">
        <v>64</v>
      </c>
      <c r="C11" s="7" t="s">
        <v>54</v>
      </c>
      <c r="D11" s="7">
        <v>1</v>
      </c>
      <c r="E11" s="28"/>
      <c r="F11" s="8">
        <f t="shared" si="0"/>
        <v>0</v>
      </c>
    </row>
    <row r="12" spans="2:6" ht="15">
      <c r="B12" s="22" t="s">
        <v>53</v>
      </c>
      <c r="C12" s="14" t="s">
        <v>54</v>
      </c>
      <c r="D12" s="14">
        <v>1</v>
      </c>
      <c r="E12" s="29"/>
      <c r="F12" s="15">
        <f t="shared" si="0"/>
        <v>0</v>
      </c>
    </row>
    <row r="14" spans="3:6" ht="15">
      <c r="C14" s="40" t="s">
        <v>59</v>
      </c>
      <c r="D14" s="40"/>
      <c r="E14" s="18"/>
      <c r="F14">
        <f>SUM(F4:F12)</f>
        <v>0</v>
      </c>
    </row>
    <row r="15" spans="3:6" ht="15">
      <c r="C15" s="40" t="s">
        <v>37</v>
      </c>
      <c r="D15" s="40"/>
      <c r="E15" s="18"/>
      <c r="F15">
        <f>F14*0.2</f>
        <v>0</v>
      </c>
    </row>
    <row r="16" spans="3:6" ht="15">
      <c r="C16" s="40" t="s">
        <v>38</v>
      </c>
      <c r="D16" s="40"/>
      <c r="E16" s="18"/>
      <c r="F16">
        <f>F14+F15</f>
        <v>0</v>
      </c>
    </row>
  </sheetData>
  <sheetProtection password="CE88" sheet="1" objects="1" scenarios="1"/>
  <mergeCells count="3">
    <mergeCell ref="C14:D14"/>
    <mergeCell ref="C15:D15"/>
    <mergeCell ref="C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Marecek Adam</dc:creator>
  <cp:keywords/>
  <dc:description/>
  <cp:lastModifiedBy>Pertl Jaroslav, Ing.</cp:lastModifiedBy>
  <cp:lastPrinted>2012-10-25T10:29:41Z</cp:lastPrinted>
  <dcterms:created xsi:type="dcterms:W3CDTF">2012-10-25T08:30:08Z</dcterms:created>
  <dcterms:modified xsi:type="dcterms:W3CDTF">2012-10-29T07:48:10Z</dcterms:modified>
  <cp:category/>
  <cp:version/>
  <cp:contentType/>
  <cp:contentStatus/>
</cp:coreProperties>
</file>