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0" yWindow="195" windowWidth="15180" windowHeight="117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<sst xmlns="http://schemas.openxmlformats.org/spreadsheetml/2006/main" count="38" uniqueCount="34">
  <si>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PIR</t>
  </si>
  <si>
    <t>magnet</t>
  </si>
  <si>
    <t>EPS</t>
  </si>
  <si>
    <t>TH</t>
  </si>
  <si>
    <t>tříštění skla</t>
  </si>
  <si>
    <t>počet</t>
  </si>
  <si>
    <t>MW Ermo 482</t>
  </si>
  <si>
    <t>IR závory</t>
  </si>
  <si>
    <t>vnitřní kamery</t>
  </si>
  <si>
    <t>ústředna LOOP 500</t>
  </si>
  <si>
    <t>UPS</t>
  </si>
  <si>
    <t>rozvaděč</t>
  </si>
  <si>
    <t>operační středisko</t>
  </si>
  <si>
    <t>ostatní</t>
  </si>
  <si>
    <t>CCTV</t>
  </si>
  <si>
    <t>kamery oplocení střežené zóny</t>
  </si>
  <si>
    <t>kamery oplocení  výrobní zóny</t>
  </si>
  <si>
    <t>EZS + EPS</t>
  </si>
  <si>
    <t>nouzové (halogen 100 - 150 W)</t>
  </si>
  <si>
    <t>osvělení</t>
  </si>
  <si>
    <t>skupina</t>
  </si>
  <si>
    <t>cena celkem (bez DPH)</t>
  </si>
  <si>
    <t>DPH</t>
  </si>
  <si>
    <t>cena celkem (s DPH)</t>
  </si>
  <si>
    <t>jednotková cena
(bez DPH)</t>
  </si>
  <si>
    <t>cena celkem
(bez DPH)</t>
  </si>
  <si>
    <t>cestovní náhrady</t>
  </si>
  <si>
    <t>ubytování</t>
  </si>
  <si>
    <t>celkem</t>
  </si>
  <si>
    <t>venkovní kamery mimo oplocení</t>
  </si>
  <si>
    <t>SILL (HQIT 70 W) / LED COB 80W</t>
  </si>
  <si>
    <t>MW Armidor / Murena</t>
  </si>
  <si>
    <t>oplocení střežené zóny (perimetr F7000)</t>
  </si>
  <si>
    <t xml:space="preserve">ostatní prvky systému (napájení systémů, monitory ...)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</si>
</sst>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#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21" fillId="0" borderId="0" xfId="39" applyNumberFormat="1" applyFont="1" applyAlignment="1">
      <alignment horizontal="center" vertical="center" wrapText="1"/>
    </xf>
    <xf numFmtId="0" fontId="22" fillId="0" borderId="0" xfId="39" applyNumberFormat="1" applyFont="1" applyAlignment="1">
      <alignment vertical="center" wrapText="1"/>
    </xf>
    <xf numFmtId="0" fontId="22" fillId="0" borderId="0" xfId="47" applyFont="1">
      <alignment/>
      <protection/>
    </xf>
    <xf numFmtId="164" fontId="22" fillId="0" borderId="0" xfId="47" applyNumberFormat="1" applyFont="1">
      <alignment/>
      <protection/>
    </xf>
    <xf numFmtId="0" fontId="23" fillId="0" borderId="0" xfId="47" applyFont="1">
      <alignment/>
      <protection/>
    </xf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4" fontId="26" fillId="0" borderId="0" xfId="39" applyFont="1" applyAlignment="1">
      <alignment horizontal="center" vertical="center" wrapText="1"/>
    </xf>
    <xf numFmtId="44" fontId="0" fillId="0" borderId="0" xfId="39" applyFont="1" applyAlignment="1">
      <alignment/>
    </xf>
    <xf numFmtId="44" fontId="24" fillId="0" borderId="0" xfId="39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6" fontId="0" fillId="0" borderId="0" xfId="0" applyNumberFormat="1" applyAlignment="1" applyProtection="1">
      <alignment/>
      <protection locked="0"/>
    </xf>
    <xf numFmtId="6" fontId="27" fillId="0" borderId="0" xfId="0" applyNumberFormat="1" applyFont="1" applyAlignment="1" applyProtection="1">
      <alignment/>
      <protection locked="0"/>
    </xf>
    <xf numFmtId="44" fontId="28" fillId="0" borderId="0" xfId="39" applyNumberFormat="1" applyFont="1" applyAlignment="1">
      <alignment/>
    </xf>
    <xf numFmtId="9" fontId="21" fillId="0" borderId="0" xfId="39" applyNumberFormat="1" applyFont="1" applyAlignment="1">
      <alignment horizontal="center" vertical="center" wrapText="1"/>
    </xf>
    <xf numFmtId="0" fontId="21" fillId="0" borderId="0" xfId="39" applyNumberFormat="1" applyFont="1" applyAlignment="1">
      <alignment horizontal="left" vertical="center" wrapText="1"/>
    </xf>
    <xf numFmtId="0" fontId="21" fillId="0" borderId="0" xfId="47" applyFont="1" applyAlignment="1">
      <alignment horizontal="right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Astor komplex HK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4" sqref="A14"/>
    </sheetView>
  </sheetViews>
  <sheetFormatPr defaultColWidth="9.140625" defaultRowHeight="12.75"/>
  <cols>
    <col min="1" max="1" width="54.28125" style="0" customWidth="1"/>
    <col min="2" max="2" width="11.57421875" style="0" customWidth="1"/>
    <col min="3" max="3" width="14.28125" style="13" customWidth="1"/>
    <col min="4" max="4" width="21.421875" style="9" customWidth="1"/>
    <col min="5" max="21" width="9.140625" style="13" customWidth="1"/>
  </cols>
  <sheetData>
    <row r="1" spans="1:21" s="6" customFormat="1" ht="47.25">
      <c r="A1" s="7" t="s">
        <v>20</v>
      </c>
      <c r="B1" s="7" t="s">
        <v>5</v>
      </c>
      <c r="C1" s="12" t="s">
        <v>24</v>
      </c>
      <c r="D1" s="8" t="s">
        <v>25</v>
      </c>
      <c r="E1" s="12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s="6" customFormat="1" ht="15.75">
      <c r="A2" s="7" t="s">
        <v>19</v>
      </c>
      <c r="B2" s="7"/>
      <c r="C2" s="12"/>
      <c r="D2" s="8"/>
      <c r="E2" s="12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4" ht="15">
      <c r="A3" s="3" t="s">
        <v>18</v>
      </c>
      <c r="B3" s="3">
        <v>76</v>
      </c>
      <c r="C3" s="16"/>
      <c r="D3" s="9">
        <f>B3*C3</f>
        <v>0</v>
      </c>
    </row>
    <row r="4" spans="1:4" ht="15">
      <c r="A4" s="3" t="s">
        <v>30</v>
      </c>
      <c r="B4" s="3">
        <v>26</v>
      </c>
      <c r="C4" s="16"/>
      <c r="D4" s="9">
        <f>B4*C4</f>
        <v>0</v>
      </c>
    </row>
    <row r="5" spans="1:4" ht="15.75">
      <c r="A5" s="21" t="s">
        <v>28</v>
      </c>
      <c r="B5" s="21"/>
      <c r="C5" s="21"/>
      <c r="D5" s="10">
        <f>SUM(D3:D4)</f>
        <v>0</v>
      </c>
    </row>
    <row r="6" spans="1:2" ht="15.75">
      <c r="A6" s="1" t="s">
        <v>14</v>
      </c>
      <c r="B6" s="1"/>
    </row>
    <row r="7" spans="1:4" ht="15">
      <c r="A7" s="2" t="s">
        <v>15</v>
      </c>
      <c r="B7" s="2">
        <v>25</v>
      </c>
      <c r="C7" s="16"/>
      <c r="D7" s="9">
        <f aca="true" t="shared" si="0" ref="D7:D28">B7*C7</f>
        <v>0</v>
      </c>
    </row>
    <row r="8" spans="1:4" ht="15">
      <c r="A8" s="3" t="s">
        <v>29</v>
      </c>
      <c r="B8" s="3">
        <v>15</v>
      </c>
      <c r="C8" s="16"/>
      <c r="D8" s="9">
        <f t="shared" si="0"/>
        <v>0</v>
      </c>
    </row>
    <row r="9" spans="1:4" ht="15">
      <c r="A9" s="3" t="s">
        <v>16</v>
      </c>
      <c r="B9" s="3">
        <v>28</v>
      </c>
      <c r="C9" s="16"/>
      <c r="D9" s="9">
        <f t="shared" si="0"/>
        <v>0</v>
      </c>
    </row>
    <row r="10" spans="1:4" ht="15">
      <c r="A10" s="3" t="s">
        <v>8</v>
      </c>
      <c r="B10" s="3">
        <v>26</v>
      </c>
      <c r="C10" s="16"/>
      <c r="D10" s="9">
        <f t="shared" si="0"/>
        <v>0</v>
      </c>
    </row>
    <row r="11" spans="1:3" ht="15">
      <c r="A11" s="3"/>
      <c r="B11" s="3"/>
      <c r="C11" s="16"/>
    </row>
    <row r="12" spans="1:4" ht="15.75">
      <c r="A12" s="21" t="s">
        <v>28</v>
      </c>
      <c r="B12" s="21"/>
      <c r="C12" s="21"/>
      <c r="D12" s="10">
        <f>SUM(D7:D11)</f>
        <v>0</v>
      </c>
    </row>
    <row r="13" spans="1:2" ht="31.5">
      <c r="A13" s="1" t="s">
        <v>33</v>
      </c>
      <c r="B13" s="1"/>
    </row>
    <row r="14" spans="1:4" ht="15">
      <c r="A14" s="3" t="s">
        <v>10</v>
      </c>
      <c r="B14" s="3">
        <v>5</v>
      </c>
      <c r="C14" s="16"/>
      <c r="D14" s="9">
        <f t="shared" si="0"/>
        <v>0</v>
      </c>
    </row>
    <row r="15" spans="1:4" ht="15">
      <c r="A15" s="3" t="s">
        <v>11</v>
      </c>
      <c r="B15" s="3">
        <v>3</v>
      </c>
      <c r="C15" s="16"/>
      <c r="D15" s="9">
        <f t="shared" si="0"/>
        <v>0</v>
      </c>
    </row>
    <row r="16" spans="1:4" ht="15">
      <c r="A16" s="3" t="s">
        <v>12</v>
      </c>
      <c r="B16" s="3">
        <v>1</v>
      </c>
      <c r="C16" s="16"/>
      <c r="D16" s="9">
        <f t="shared" si="0"/>
        <v>0</v>
      </c>
    </row>
    <row r="17" spans="1:4" ht="15.75">
      <c r="A17" s="21" t="s">
        <v>28</v>
      </c>
      <c r="B17" s="21"/>
      <c r="C17" s="21"/>
      <c r="D17" s="10">
        <f>SUM(D14:D16)</f>
        <v>0</v>
      </c>
    </row>
    <row r="18" spans="1:2" ht="15.75">
      <c r="A18" s="1" t="s">
        <v>17</v>
      </c>
      <c r="B18" s="1"/>
    </row>
    <row r="19" spans="1:4" ht="15">
      <c r="A19" s="4" t="s">
        <v>0</v>
      </c>
      <c r="B19" s="3">
        <v>44</v>
      </c>
      <c r="C19" s="16"/>
      <c r="D19" s="9">
        <f t="shared" si="0"/>
        <v>0</v>
      </c>
    </row>
    <row r="20" spans="1:4" ht="15">
      <c r="A20" s="4" t="s">
        <v>31</v>
      </c>
      <c r="B20" s="3">
        <v>27</v>
      </c>
      <c r="C20" s="16"/>
      <c r="D20" s="9">
        <f t="shared" si="0"/>
        <v>0</v>
      </c>
    </row>
    <row r="21" spans="1:4" ht="15">
      <c r="A21" s="4" t="s">
        <v>1</v>
      </c>
      <c r="B21" s="3">
        <v>111</v>
      </c>
      <c r="C21" s="16"/>
      <c r="D21" s="9">
        <f t="shared" si="0"/>
        <v>0</v>
      </c>
    </row>
    <row r="22" spans="1:4" ht="15">
      <c r="A22" s="4" t="s">
        <v>3</v>
      </c>
      <c r="B22" s="3">
        <v>186</v>
      </c>
      <c r="C22" s="16"/>
      <c r="D22" s="9">
        <f t="shared" si="0"/>
        <v>0</v>
      </c>
    </row>
    <row r="23" spans="1:4" ht="15">
      <c r="A23" s="4" t="s">
        <v>4</v>
      </c>
      <c r="B23" s="3">
        <v>2</v>
      </c>
      <c r="C23" s="16"/>
      <c r="D23" s="9">
        <f t="shared" si="0"/>
        <v>0</v>
      </c>
    </row>
    <row r="24" spans="1:4" ht="15">
      <c r="A24" s="4" t="s">
        <v>6</v>
      </c>
      <c r="B24" s="3">
        <v>42</v>
      </c>
      <c r="C24" s="16"/>
      <c r="D24" s="9">
        <f t="shared" si="0"/>
        <v>0</v>
      </c>
    </row>
    <row r="25" spans="1:4" ht="15">
      <c r="A25" s="4" t="s">
        <v>7</v>
      </c>
      <c r="B25" s="3">
        <v>57</v>
      </c>
      <c r="C25" s="16"/>
      <c r="D25" s="9">
        <f t="shared" si="0"/>
        <v>0</v>
      </c>
    </row>
    <row r="26" spans="1:4" ht="15">
      <c r="A26" s="4" t="s">
        <v>2</v>
      </c>
      <c r="B26" s="3">
        <v>43</v>
      </c>
      <c r="C26" s="16"/>
      <c r="D26" s="9">
        <f t="shared" si="0"/>
        <v>0</v>
      </c>
    </row>
    <row r="27" spans="1:4" ht="15">
      <c r="A27" s="4" t="s">
        <v>9</v>
      </c>
      <c r="B27" s="3">
        <v>1</v>
      </c>
      <c r="C27" s="16"/>
      <c r="D27" s="9">
        <f t="shared" si="0"/>
        <v>0</v>
      </c>
    </row>
    <row r="28" spans="1:4" ht="15">
      <c r="A28" s="4" t="s">
        <v>32</v>
      </c>
      <c r="B28" s="3">
        <v>1100</v>
      </c>
      <c r="C28" s="16"/>
      <c r="D28" s="9">
        <f t="shared" si="0"/>
        <v>0</v>
      </c>
    </row>
    <row r="29" spans="1:4" ht="15.75">
      <c r="A29" s="21" t="s">
        <v>28</v>
      </c>
      <c r="B29" s="21"/>
      <c r="C29" s="21"/>
      <c r="D29" s="10">
        <f>SUM(D19:D28)</f>
        <v>0</v>
      </c>
    </row>
    <row r="30" spans="1:4" ht="15">
      <c r="A30" s="4" t="s">
        <v>13</v>
      </c>
      <c r="B30" s="3"/>
      <c r="D30" s="10"/>
    </row>
    <row r="31" spans="1:4" ht="15">
      <c r="A31" s="4" t="s">
        <v>26</v>
      </c>
      <c r="B31" s="3"/>
      <c r="D31" s="9">
        <f>B31*C31</f>
        <v>0</v>
      </c>
    </row>
    <row r="32" spans="1:4" ht="15">
      <c r="A32" s="4" t="s">
        <v>27</v>
      </c>
      <c r="B32" s="3"/>
      <c r="D32" s="9">
        <f>B32*C32</f>
        <v>0</v>
      </c>
    </row>
    <row r="33" spans="1:4" ht="15.75">
      <c r="A33" s="21" t="s">
        <v>28</v>
      </c>
      <c r="B33" s="21"/>
      <c r="C33" s="21"/>
      <c r="D33" s="10">
        <f>SUM(D31:D32)</f>
        <v>0</v>
      </c>
    </row>
    <row r="34" spans="1:2" ht="18">
      <c r="A34" s="5"/>
      <c r="B34" s="5"/>
    </row>
    <row r="35" spans="1:21" s="11" customFormat="1" ht="18">
      <c r="A35" s="20" t="s">
        <v>21</v>
      </c>
      <c r="B35" s="1"/>
      <c r="C35" s="17"/>
      <c r="D35" s="10">
        <f>D5+D12+D17+D29+D33</f>
        <v>0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4" ht="15.75">
      <c r="A36" s="20" t="s">
        <v>22</v>
      </c>
      <c r="B36" s="19">
        <v>0.21</v>
      </c>
      <c r="D36" s="10">
        <f>D35*B36</f>
        <v>0</v>
      </c>
    </row>
    <row r="37" spans="1:4" ht="18">
      <c r="A37" s="11" t="s">
        <v>23</v>
      </c>
      <c r="D37" s="18">
        <f>D35+D36</f>
        <v>0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33:C33"/>
    <mergeCell ref="A5:C5"/>
    <mergeCell ref="A12:C12"/>
    <mergeCell ref="A17:C17"/>
    <mergeCell ref="A29:C29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STravnicek</dc:creator>
  <cp:keywords/>
  <dc:description/>
  <cp:lastModifiedBy>Trávníček Stanislav</cp:lastModifiedBy>
  <cp:lastPrinted>2016-08-29T12:28:43Z</cp:lastPrinted>
  <dcterms:created xsi:type="dcterms:W3CDTF">2007-11-14T10:36:43Z</dcterms:created>
  <dcterms:modified xsi:type="dcterms:W3CDTF">2017-08-16T07:14:53Z</dcterms:modified>
  <cp:category/>
  <cp:version/>
  <cp:contentType/>
  <cp:contentStatus/>
</cp:coreProperties>
</file>