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195" windowHeight="92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52" i="1" l="1"/>
  <c r="G152" i="1" s="1"/>
  <c r="F151" i="1"/>
  <c r="G151" i="1" s="1"/>
  <c r="F245" i="1"/>
  <c r="G245" i="1" s="1"/>
  <c r="F70" i="1" l="1"/>
  <c r="G70" i="1" s="1"/>
  <c r="F67" i="1"/>
  <c r="G67" i="1" s="1"/>
  <c r="F191" i="1" l="1"/>
  <c r="G191" i="1" s="1"/>
  <c r="F190" i="1"/>
  <c r="G190" i="1" s="1"/>
  <c r="F189" i="1"/>
  <c r="G189" i="1" s="1"/>
  <c r="F188" i="1"/>
  <c r="G188" i="1" s="1"/>
  <c r="F187" i="1"/>
  <c r="G187" i="1" s="1"/>
  <c r="F186" i="1"/>
  <c r="G186" i="1" s="1"/>
  <c r="F87" i="1"/>
  <c r="G87" i="1" s="1"/>
  <c r="F218" i="1"/>
  <c r="G218" i="1" s="1"/>
  <c r="F176" i="1"/>
  <c r="G176" i="1" s="1"/>
  <c r="F196" i="1"/>
  <c r="G196" i="1" s="1"/>
  <c r="F215" i="1"/>
  <c r="G215" i="1" s="1"/>
  <c r="F112" i="1"/>
  <c r="G112" i="1" s="1"/>
  <c r="F68" i="1"/>
  <c r="G68" i="1" s="1"/>
  <c r="F126" i="1"/>
  <c r="G126" i="1" s="1"/>
  <c r="F211" i="1"/>
  <c r="G211" i="1" s="1"/>
  <c r="F153" i="1"/>
  <c r="G153" i="1" s="1"/>
  <c r="F57" i="1"/>
  <c r="G57" i="1" s="1"/>
  <c r="F217" i="1"/>
  <c r="G217" i="1" s="1"/>
  <c r="F207" i="1"/>
  <c r="G207" i="1" s="1"/>
  <c r="F206" i="1"/>
  <c r="G206" i="1" s="1"/>
  <c r="F157" i="1"/>
  <c r="G157" i="1" s="1"/>
  <c r="F264" i="1"/>
  <c r="G264" i="1" s="1"/>
  <c r="F263" i="1"/>
  <c r="G263" i="1" s="1"/>
  <c r="F262" i="1"/>
  <c r="G262" i="1" s="1"/>
  <c r="F133" i="1"/>
  <c r="G133" i="1" s="1"/>
  <c r="F134" i="1"/>
  <c r="G134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G127" i="1" s="1"/>
  <c r="F259" i="1"/>
  <c r="G259" i="1"/>
  <c r="F258" i="1"/>
  <c r="G258" i="1" s="1"/>
  <c r="F257" i="1"/>
  <c r="G257" i="1" s="1"/>
  <c r="F256" i="1"/>
  <c r="G256" i="1" s="1"/>
  <c r="F255" i="1"/>
  <c r="G255" i="1" s="1"/>
  <c r="F265" i="1"/>
  <c r="G265" i="1" s="1"/>
  <c r="F254" i="1"/>
  <c r="G254" i="1" s="1"/>
  <c r="F253" i="1"/>
  <c r="G253" i="1" s="1"/>
  <c r="F252" i="1"/>
  <c r="G252" i="1" s="1"/>
  <c r="F248" i="1"/>
  <c r="G248" i="1" s="1"/>
  <c r="F249" i="1"/>
  <c r="G249" i="1" s="1"/>
  <c r="F226" i="1"/>
  <c r="G226" i="1" s="1"/>
  <c r="F225" i="1"/>
  <c r="G225" i="1" s="1"/>
  <c r="F197" i="1"/>
  <c r="G197" i="1" s="1"/>
  <c r="F195" i="1"/>
  <c r="G195" i="1" s="1"/>
  <c r="F194" i="1"/>
  <c r="G194" i="1" s="1"/>
  <c r="F193" i="1"/>
  <c r="G193" i="1" s="1"/>
  <c r="F219" i="1"/>
  <c r="G219" i="1" s="1"/>
  <c r="F214" i="1"/>
  <c r="G214" i="1" s="1"/>
  <c r="F210" i="1"/>
  <c r="G210" i="1" s="1"/>
  <c r="F185" i="1"/>
  <c r="G185" i="1" s="1"/>
  <c r="F181" i="1"/>
  <c r="G181" i="1" s="1"/>
  <c r="F184" i="1"/>
  <c r="G184" i="1" s="1"/>
  <c r="F183" i="1"/>
  <c r="G183" i="1" s="1"/>
  <c r="F182" i="1"/>
  <c r="G182" i="1" s="1"/>
  <c r="F165" i="1"/>
  <c r="G165" i="1" s="1"/>
  <c r="F164" i="1"/>
  <c r="G164" i="1" s="1"/>
  <c r="F170" i="1"/>
  <c r="G170" i="1" s="1"/>
  <c r="F168" i="1"/>
  <c r="G168" i="1" s="1"/>
  <c r="F167" i="1"/>
  <c r="G167" i="1" s="1"/>
  <c r="F159" i="1"/>
  <c r="G159" i="1" s="1"/>
  <c r="F156" i="1"/>
  <c r="G156" i="1" s="1"/>
  <c r="F146" i="1"/>
  <c r="G146" i="1" s="1"/>
  <c r="F145" i="1"/>
  <c r="G145" i="1" s="1"/>
  <c r="F144" i="1"/>
  <c r="G144" i="1" s="1"/>
  <c r="F107" i="1"/>
  <c r="G107" i="1" s="1"/>
  <c r="F91" i="1"/>
  <c r="G91" i="1" s="1"/>
  <c r="F82" i="1"/>
  <c r="G82" i="1" s="1"/>
  <c r="F81" i="1"/>
  <c r="G81" i="1" s="1"/>
  <c r="F84" i="1"/>
  <c r="G84" i="1" s="1"/>
  <c r="F83" i="1"/>
  <c r="G83" i="1" s="1"/>
  <c r="F80" i="1"/>
  <c r="G80" i="1" s="1"/>
  <c r="F79" i="1"/>
  <c r="G79" i="1" s="1"/>
  <c r="F88" i="1"/>
  <c r="G88" i="1" s="1"/>
  <c r="F77" i="1"/>
  <c r="G77" i="1" s="1"/>
  <c r="F76" i="1"/>
  <c r="G76" i="1" s="1"/>
  <c r="F85" i="1"/>
  <c r="G85" i="1" s="1"/>
  <c r="F78" i="1"/>
  <c r="G78" i="1" s="1"/>
  <c r="F75" i="1"/>
  <c r="G75" i="1" s="1"/>
  <c r="F72" i="1"/>
  <c r="G72" i="1" s="1"/>
  <c r="F60" i="1"/>
  <c r="G60" i="1" s="1"/>
  <c r="F58" i="1"/>
  <c r="G58" i="1" s="1"/>
  <c r="F41" i="1"/>
  <c r="G41" i="1" s="1"/>
  <c r="F40" i="1"/>
  <c r="G40" i="1" s="1"/>
  <c r="F39" i="1"/>
  <c r="G39" i="1" s="1"/>
  <c r="F32" i="1"/>
  <c r="G32" i="1" s="1"/>
  <c r="F31" i="1"/>
  <c r="G31" i="1" s="1"/>
  <c r="F29" i="1"/>
  <c r="G29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  <c r="F179" i="1"/>
  <c r="G179" i="1" s="1"/>
  <c r="F177" i="1"/>
  <c r="G177" i="1" s="1"/>
  <c r="F139" i="1"/>
  <c r="G139" i="1" s="1"/>
  <c r="F123" i="1"/>
  <c r="G123" i="1" s="1"/>
  <c r="F120" i="1"/>
  <c r="G120" i="1" s="1"/>
  <c r="F111" i="1"/>
  <c r="G111" i="1" s="1"/>
  <c r="F102" i="1"/>
  <c r="G102" i="1" s="1"/>
  <c r="F65" i="1"/>
  <c r="G65" i="1" s="1"/>
  <c r="F64" i="1"/>
  <c r="G64" i="1" s="1"/>
  <c r="F63" i="1"/>
  <c r="G63" i="1" s="1"/>
  <c r="F55" i="1"/>
  <c r="G55" i="1" s="1"/>
  <c r="F53" i="1"/>
  <c r="G53" i="1" s="1"/>
  <c r="F52" i="1"/>
  <c r="G52" i="1" s="1"/>
  <c r="F237" i="1"/>
  <c r="G237" i="1" s="1"/>
  <c r="F124" i="1"/>
  <c r="G124" i="1" s="1"/>
  <c r="F221" i="1"/>
  <c r="G221" i="1" s="1"/>
  <c r="F213" i="1"/>
  <c r="G213" i="1" s="1"/>
  <c r="F175" i="1"/>
  <c r="G175" i="1" s="1"/>
  <c r="F174" i="1"/>
  <c r="G174" i="1" s="1"/>
  <c r="F161" i="1"/>
  <c r="G161" i="1" s="1"/>
  <c r="F160" i="1"/>
  <c r="G160" i="1" s="1"/>
  <c r="F143" i="1"/>
  <c r="G143" i="1" s="1"/>
  <c r="F142" i="1"/>
  <c r="G142" i="1" s="1"/>
  <c r="F118" i="1"/>
  <c r="G118" i="1" s="1"/>
  <c r="F117" i="1"/>
  <c r="G117" i="1" s="1"/>
  <c r="F116" i="1"/>
  <c r="G116" i="1" s="1"/>
  <c r="F62" i="1"/>
  <c r="G62" i="1" s="1"/>
  <c r="F54" i="1"/>
  <c r="G54" i="1" s="1"/>
  <c r="F69" i="1"/>
  <c r="G69" i="1" s="1"/>
  <c r="F61" i="1"/>
  <c r="G61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38" i="1"/>
  <c r="G38" i="1" s="1"/>
  <c r="F27" i="1"/>
  <c r="G27" i="1" s="1"/>
  <c r="F3" i="1"/>
  <c r="G3" i="1" s="1"/>
  <c r="F28" i="1"/>
  <c r="G28" i="1" s="1"/>
  <c r="F30" i="1"/>
  <c r="G30" i="1" s="1"/>
  <c r="F33" i="1"/>
  <c r="G33" i="1" s="1"/>
  <c r="F34" i="1"/>
  <c r="G34" i="1" s="1"/>
  <c r="F35" i="1"/>
  <c r="G35" i="1" s="1"/>
  <c r="F36" i="1"/>
  <c r="G36" i="1" s="1"/>
  <c r="F37" i="1"/>
  <c r="G37" i="1" s="1"/>
  <c r="F42" i="1"/>
  <c r="G42" i="1" s="1"/>
  <c r="F43" i="1"/>
  <c r="G43" i="1" s="1"/>
  <c r="F50" i="1"/>
  <c r="G50" i="1" s="1"/>
  <c r="F51" i="1"/>
  <c r="G51" i="1" s="1"/>
  <c r="F56" i="1"/>
  <c r="G56" i="1" s="1"/>
  <c r="F59" i="1"/>
  <c r="G59" i="1" s="1"/>
  <c r="F66" i="1"/>
  <c r="G66" i="1" s="1"/>
  <c r="F71" i="1"/>
  <c r="G71" i="1" s="1"/>
  <c r="F73" i="1"/>
  <c r="G73" i="1" s="1"/>
  <c r="F74" i="1"/>
  <c r="G74" i="1" s="1"/>
  <c r="F86" i="1"/>
  <c r="G86" i="1" s="1"/>
  <c r="F89" i="1"/>
  <c r="G89" i="1" s="1"/>
  <c r="F90" i="1"/>
  <c r="G90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3" i="1"/>
  <c r="G103" i="1" s="1"/>
  <c r="F104" i="1"/>
  <c r="G104" i="1" s="1"/>
  <c r="F105" i="1"/>
  <c r="G105" i="1" s="1"/>
  <c r="F106" i="1"/>
  <c r="G106" i="1" s="1"/>
  <c r="F108" i="1"/>
  <c r="G108" i="1" s="1"/>
  <c r="F109" i="1"/>
  <c r="G109" i="1" s="1"/>
  <c r="F110" i="1"/>
  <c r="G110" i="1" s="1"/>
  <c r="F113" i="1"/>
  <c r="G113" i="1" s="1"/>
  <c r="F114" i="1"/>
  <c r="G114" i="1" s="1"/>
  <c r="F115" i="1"/>
  <c r="G115" i="1" s="1"/>
  <c r="F119" i="1"/>
  <c r="G119" i="1" s="1"/>
  <c r="F121" i="1"/>
  <c r="G121" i="1" s="1"/>
  <c r="F122" i="1"/>
  <c r="G122" i="1" s="1"/>
  <c r="F125" i="1"/>
  <c r="G125" i="1" s="1"/>
  <c r="F135" i="1"/>
  <c r="G135" i="1" s="1"/>
  <c r="F136" i="1"/>
  <c r="G136" i="1" s="1"/>
  <c r="F137" i="1"/>
  <c r="G137" i="1" s="1"/>
  <c r="F138" i="1"/>
  <c r="G138" i="1" s="1"/>
  <c r="F140" i="1"/>
  <c r="G140" i="1" s="1"/>
  <c r="F141" i="1"/>
  <c r="G141" i="1" s="1"/>
  <c r="F147" i="1"/>
  <c r="G147" i="1" s="1"/>
  <c r="F148" i="1"/>
  <c r="G148" i="1" s="1"/>
  <c r="F149" i="1"/>
  <c r="G149" i="1" s="1"/>
  <c r="F150" i="1"/>
  <c r="G150" i="1" s="1"/>
  <c r="F154" i="1"/>
  <c r="G154" i="1" s="1"/>
  <c r="F155" i="1"/>
  <c r="G155" i="1" s="1"/>
  <c r="F158" i="1"/>
  <c r="G158" i="1" s="1"/>
  <c r="F162" i="1"/>
  <c r="G162" i="1" s="1"/>
  <c r="F163" i="1"/>
  <c r="G163" i="1" s="1"/>
  <c r="F166" i="1"/>
  <c r="G166" i="1" s="1"/>
  <c r="F169" i="1"/>
  <c r="G169" i="1" s="1"/>
  <c r="F171" i="1"/>
  <c r="G171" i="1" s="1"/>
  <c r="F172" i="1"/>
  <c r="G172" i="1" s="1"/>
  <c r="F173" i="1"/>
  <c r="G173" i="1" s="1"/>
  <c r="F178" i="1"/>
  <c r="G178" i="1" s="1"/>
  <c r="F180" i="1"/>
  <c r="G180" i="1" s="1"/>
  <c r="F192" i="1"/>
  <c r="G192" i="1" s="1"/>
  <c r="F198" i="1"/>
  <c r="G198" i="1" s="1"/>
  <c r="F199" i="1"/>
  <c r="G199" i="1" s="1"/>
  <c r="F200" i="1"/>
  <c r="G200" i="1" s="1"/>
  <c r="F201" i="1"/>
  <c r="G201" i="1" s="1"/>
  <c r="F202" i="1"/>
  <c r="G202" i="1" s="1"/>
  <c r="F203" i="1"/>
  <c r="G203" i="1" s="1"/>
  <c r="F204" i="1"/>
  <c r="G204" i="1" s="1"/>
  <c r="F205" i="1"/>
  <c r="G205" i="1" s="1"/>
  <c r="F208" i="1"/>
  <c r="G208" i="1" s="1"/>
  <c r="F209" i="1"/>
  <c r="G209" i="1" s="1"/>
  <c r="F212" i="1"/>
  <c r="G212" i="1" s="1"/>
  <c r="F216" i="1"/>
  <c r="G216" i="1" s="1"/>
  <c r="F220" i="1"/>
  <c r="G220" i="1" s="1"/>
  <c r="F222" i="1"/>
  <c r="G222" i="1" s="1"/>
  <c r="F223" i="1"/>
  <c r="G223" i="1" s="1"/>
  <c r="F224" i="1"/>
  <c r="G224" i="1" s="1"/>
  <c r="F227" i="1"/>
  <c r="G227" i="1" s="1"/>
  <c r="F228" i="1"/>
  <c r="G228" i="1" s="1"/>
  <c r="F229" i="1"/>
  <c r="G229" i="1" s="1"/>
  <c r="F230" i="1"/>
  <c r="G230" i="1" s="1"/>
  <c r="F231" i="1"/>
  <c r="G231" i="1" s="1"/>
  <c r="F232" i="1"/>
  <c r="G232" i="1" s="1"/>
  <c r="F233" i="1"/>
  <c r="G233" i="1" s="1"/>
  <c r="F234" i="1"/>
  <c r="G234" i="1" s="1"/>
  <c r="F235" i="1"/>
  <c r="G235" i="1" s="1"/>
  <c r="F236" i="1"/>
  <c r="G236" i="1" s="1"/>
  <c r="F239" i="1"/>
  <c r="G239" i="1" s="1"/>
  <c r="F240" i="1"/>
  <c r="G240" i="1" s="1"/>
  <c r="F241" i="1"/>
  <c r="G241" i="1" s="1"/>
  <c r="F242" i="1"/>
  <c r="G242" i="1" s="1"/>
  <c r="F243" i="1"/>
  <c r="G243" i="1" s="1"/>
  <c r="F244" i="1"/>
  <c r="G244" i="1" s="1"/>
  <c r="F246" i="1"/>
  <c r="G246" i="1" s="1"/>
  <c r="F247" i="1"/>
  <c r="G247" i="1" s="1"/>
  <c r="F250" i="1"/>
  <c r="G250" i="1" s="1"/>
  <c r="F251" i="1"/>
  <c r="G251" i="1" s="1"/>
  <c r="F260" i="1"/>
  <c r="G260" i="1" s="1"/>
  <c r="F261" i="1"/>
  <c r="G261" i="1" s="1"/>
  <c r="F266" i="1"/>
  <c r="G266" i="1" s="1"/>
  <c r="F267" i="1" l="1"/>
</calcChain>
</file>

<file path=xl/sharedStrings.xml><?xml version="1.0" encoding="utf-8"?>
<sst xmlns="http://schemas.openxmlformats.org/spreadsheetml/2006/main" count="546" uniqueCount="285">
  <si>
    <t>MJ</t>
  </si>
  <si>
    <t>požadované množství</t>
  </si>
  <si>
    <t>cena bez DPH  za MJ</t>
  </si>
  <si>
    <t xml:space="preserve">cena  celkem za položku bez DPH </t>
  </si>
  <si>
    <t>Cena celkem  za položku včetně DPH</t>
  </si>
  <si>
    <t>ks</t>
  </si>
  <si>
    <t>sešívačka kancelářská bloková na 110 listů</t>
  </si>
  <si>
    <t>rozešívač drátků - vytahovač kancelářských sponek</t>
  </si>
  <si>
    <t>sponky do sešívaček 24/6 (1000ks/bal.)</t>
  </si>
  <si>
    <t>kancelářské nůžky broušená nerezová ocel, asymetrické pvc rukojeti 21cm</t>
  </si>
  <si>
    <t>ořezávátko na tužky ruční kovové  jednoduché</t>
  </si>
  <si>
    <t xml:space="preserve">datumovka trodat 4810 výška číslic 3,8mm </t>
  </si>
  <si>
    <t>bal</t>
  </si>
  <si>
    <t xml:space="preserve">folie pro laminování  A4 75my lesklé (100 ks/bal.)                </t>
  </si>
  <si>
    <t xml:space="preserve">folie pro laminování  A5 75my lesklé (100ks/bal.)          </t>
  </si>
  <si>
    <t>sponky kancelářské pozinkovaná úprava 28mm (bal. 100ks)</t>
  </si>
  <si>
    <t>sponky kancelářské pozinkovaná úprava 32mm (bal. 100ks)</t>
  </si>
  <si>
    <t>sponky kancelářské pozinkovaná úprava 50mm (bal. 100ks)</t>
  </si>
  <si>
    <t>sponky kancelářské pozinkovaná úprava 77mm (bal. 50ks)</t>
  </si>
  <si>
    <t xml:space="preserve">tužka obyčejná bez pryže HB bal. (12ks/bal.) </t>
  </si>
  <si>
    <t>mikrotužka 0,5mm</t>
  </si>
  <si>
    <t>jednorázové kuličkové pero   š. stopy 1,0mm  modrá náplň</t>
  </si>
  <si>
    <t>kuličkové pero SPOKO 112 modré šíře stopy 0,5mm modrá vyměnitelná náplň</t>
  </si>
  <si>
    <t>popisovač centropen bílý 4611 F - liner 0,3mm zelený,modrý,červený,černý (bal. 10ks)</t>
  </si>
  <si>
    <t>zvýrazňovač CENTROPEN 8722 šíře stopy 1-4mm       sada 4barvy</t>
  </si>
  <si>
    <t>bal.</t>
  </si>
  <si>
    <t>lihový fix OHP- pernament CENTROPEN 2636 F sada/4barvy  šíře stopy 0,6mm</t>
  </si>
  <si>
    <t>lihový fix OHP- pernament CENTROPEN 2637 F sada/4barvy  šíře stopy 1mm</t>
  </si>
  <si>
    <t>popisovač lakový EDING 750 černý silný šíře stopy 2-4mm</t>
  </si>
  <si>
    <t>popisovač lakový EDING 750 bílý    silný šíře stopy 2-4mm</t>
  </si>
  <si>
    <t>popisovač lakový EDING 751 černý slabý šíře stopy 1-2mm</t>
  </si>
  <si>
    <t>popisovač lakový EDING 751 bílý    slabý šíře stopy 1-2mm</t>
  </si>
  <si>
    <t>popisovač EDING na textil 8040 černý   šíře stopy 1mm</t>
  </si>
  <si>
    <t>pravítko 20cm  PVC průhledné</t>
  </si>
  <si>
    <t>pravítko 30cm  PVC průhledné</t>
  </si>
  <si>
    <t>termokotouček  55g/m2    šíře 57mm/60mm průměr</t>
  </si>
  <si>
    <t>kotouček - do kalkulaček  55g/m2         šíře 57mm/60mm průměr</t>
  </si>
  <si>
    <t>obálky C6 samolepicí (bal. 1000ks)  11,4x16,2cm         80g/m2</t>
  </si>
  <si>
    <t>obálky C5 samolepicí (bal. 1000ks)  16,2x22,9cm         80g/m2</t>
  </si>
  <si>
    <t>obálka B4 křížové dno samolepicí s krycí páskou  (bal. 400ks) 35,3x25cm           90g/m2</t>
  </si>
  <si>
    <t>obálka B4 křížové dno textilní výplň bez lepidla     (bal. 200ks)                             120g/m2</t>
  </si>
  <si>
    <t>obálka s krycí páskou C5 doručenka bílá (bal. 100ks)        16,2x21,7cm                80g/m2</t>
  </si>
  <si>
    <t>obálka s krycí páskou C5 doručenka modrý pruh (bal. 100ks)  16,2x21,7cm         80g/m2</t>
  </si>
  <si>
    <t>etikety - samolepky arch A4 nedělené 210,0x297,0mm             (bal 100 ks)</t>
  </si>
  <si>
    <t>etikety - samolepky arch A4  - 52,5 x 21,2 S a K Label (13x4 - 52ks na archu - s okrajem nahoře a dole 10mm)                             (bal. 100ks)</t>
  </si>
  <si>
    <t xml:space="preserve">bloček samolepicí žlutý - 76x76mm   bloček 100 listů        </t>
  </si>
  <si>
    <t xml:space="preserve">bloček samolepicí žlutý - 38x51mm   bloček 100 listů  (bal. 12ks) </t>
  </si>
  <si>
    <t>provázek potravinářský 40g světlý průměr vlákna 1,0mm návin 60m</t>
  </si>
  <si>
    <t>motouz umělý  2kg  průměr vlákna 2,0mm návin 1000m</t>
  </si>
  <si>
    <t>motouz umělý 250g průměr vlákna 2,0mm návin 100m</t>
  </si>
  <si>
    <t>motouz trikolora 40g návin 60m</t>
  </si>
  <si>
    <t>lepicí papírová páska obyčejná š.25x50m hnědá</t>
  </si>
  <si>
    <t>pryž na tužky PELIKAN AC30 modrobílá 20x49x11mm</t>
  </si>
  <si>
    <t>Křída školní         bal. 12ks bílé</t>
  </si>
  <si>
    <t>náplň rolleru-korektoru  4,2mm PRITT 14m</t>
  </si>
  <si>
    <t>oboustranná lepicí páska  š 50 x 10m</t>
  </si>
  <si>
    <t>blok špalíček bílý lepený 9,0x9,0  výška 5cm</t>
  </si>
  <si>
    <t>zásuvka odkládací  PVC - sichr A4 25x6x34cm stohovatelný      různé barvy</t>
  </si>
  <si>
    <t>rychlovazač PAP vnitřní vazba bal. 100ks  Hit office ROC karton 240g/m2  různé barvy</t>
  </si>
  <si>
    <t>desky PVC s gumou a chlopněmi  A4 šíře hřbetu 3cm bal 5ks     různé barvy</t>
  </si>
  <si>
    <t>desky L PVC A4  bal 100ks     120mic transparentní krupičkový povrch</t>
  </si>
  <si>
    <t>lak opravný aqua 20ml se štětečkem ředitelný vodou</t>
  </si>
  <si>
    <t>roller - korekční strojek 4,2mm PRITT 14m kolmý s vyměnitelnou náplní</t>
  </si>
  <si>
    <t>lepidlo vysouvací tyčinka   36-40g             bez rozpouštědla</t>
  </si>
  <si>
    <t>tekuté lepidlo s houbičkou Spoko 50ml</t>
  </si>
  <si>
    <t>čirá lepicí páska - izolepa 19mmx33m</t>
  </si>
  <si>
    <t>textilní kobercová páska Tesa š.50mmx10m</t>
  </si>
  <si>
    <t xml:space="preserve">visačka vizitkového formátu combi klip a špendlík 90x60mm   bal. 50ks </t>
  </si>
  <si>
    <t>páska do el. ps. Stroje Brother 153 C</t>
  </si>
  <si>
    <t>lepidlo HERKULES 250g Druchema</t>
  </si>
  <si>
    <t>plastelína sada 10 barev KOH-I-NOOR 200g</t>
  </si>
  <si>
    <t>špejle uzenářské dřevěné nehrocené délka 27cm bal. 100ks</t>
  </si>
  <si>
    <t xml:space="preserve">název materiálu - popis výrobku a jeho specifikace </t>
  </si>
  <si>
    <t>popisovač centropen bílý 4611 F - liner  šíře stopy 0,3mm sada barev 4ks</t>
  </si>
  <si>
    <t>centropen 4615 F - roller  šíře stopy 0,3mm sada barev 4ks</t>
  </si>
  <si>
    <t>rychlovazač PAP závěsné desky bal. 50ks  Hit office RZC  karton 240g/m2                         plná přední strana       různé barvy</t>
  </si>
  <si>
    <t>isolepa š 25mm čirá       66m    Tesa standard</t>
  </si>
  <si>
    <t>isolepa š 48mm čirá       66m    Tesa standard</t>
  </si>
  <si>
    <t>isolepa š 48mm hnědá   66m    Tesa standard</t>
  </si>
  <si>
    <t>Celkem včetně DPH :</t>
  </si>
  <si>
    <t>tiskopis propustka k lékaři A7  Optys 1147                                   100listů</t>
  </si>
  <si>
    <t>desky PAP 3 klopy  bal 50ks Hit office  253   karton 240g/m2        různé barvy</t>
  </si>
  <si>
    <t>papír xerox formát A4  80g/m2 dle ISO 536, 1 bal. /500 listů , bělost min. 153 CIE dle ISO 11475, opacita min. 91% dle ISO 2471, hladkost min. 200 cm3/min, tloušťka min 106 mikronů dle ISO 534</t>
  </si>
  <si>
    <t xml:space="preserve">Při zpracování této nabídky dodržujte při naceňování uvedené množství v balení požadované v popisu výrobku. Vámi nabízená cena bude požadována za poptávané balení v popisu výrobku. Vyplňujte pouze žlutý sloupec ( cena bez DPH za požadované balení/ks ) - ceny jsou přepočítávány vzorci. </t>
  </si>
  <si>
    <t>nabízená alternativa výrobku a jeho popis</t>
  </si>
  <si>
    <t>Kč</t>
  </si>
  <si>
    <t>laminofolie 65x95mm 125 my lesklé (100 ks/bal.)</t>
  </si>
  <si>
    <t>náhradní polštářky k razítkům trodat 4910,4810 černá</t>
  </si>
  <si>
    <t>náhradní polštářky k razítkům trodat 4911,4846 černá</t>
  </si>
  <si>
    <t>náhradní polštářky k razítkům trodat 4912 černá</t>
  </si>
  <si>
    <t>náhradní polštářky k razítkům trodat 4912 červená</t>
  </si>
  <si>
    <t>náhradní polštářky k razítkům trodat 4913 černá</t>
  </si>
  <si>
    <t>náhradní polštářky k razítkům trodat 5460 červená</t>
  </si>
  <si>
    <t>tužka dvoubarevná - červeno modrá</t>
  </si>
  <si>
    <t>papír xerox formát A3  80g/m2 dle ISO 536, 1 bal. /500 listů , bělost min. 153 CIE dle ISO 11475, opacita min. 91% dle ISO 2471, hladkost min. 200 cm3/min, tloušťka min 106 mikronů dle ISO 534</t>
  </si>
  <si>
    <t>pastelky sada 12barev</t>
  </si>
  <si>
    <t>obal prospektový U závěsný - eurodesky A4   bal 100ks  75mic hladký povrch</t>
  </si>
  <si>
    <t>motouz přírodní 100g béžový průměr vlákna 1,5mm návin 100m</t>
  </si>
  <si>
    <t xml:space="preserve"> </t>
  </si>
  <si>
    <t>Zadavatel umožňuje plnění této veřejné zakázky i dodávkou jiných kvalitativně obdobných výrobků než jsou příkladně uvedené. V tomto případě uveďte navrhovanou alternativu výrobku s popisem do zeleného sloupce. Cena alternativního výrobku musí být přepočtena dle požadovaného balení.</t>
  </si>
  <si>
    <t>papír balicí v roli - bílá barva šíře 70,0 cm x 10,0 m</t>
  </si>
  <si>
    <t>sešívačka kancelářská bloková na 210 listů</t>
  </si>
  <si>
    <t>poduška na barvu k razítkům  5x7cm nenabarvená KOH-I-NOOR</t>
  </si>
  <si>
    <t>poduška na barvu k razítkům  12x6cm nenabarvená KOH-I-NOOR</t>
  </si>
  <si>
    <t>kancelářské nůžky broušená nerezová ocel, pvc rukojeti 26cm</t>
  </si>
  <si>
    <t>ořezávátko na tužky stolní SAKOTA</t>
  </si>
  <si>
    <t>ořezávátko na tužky jednoduché se zásobníkem</t>
  </si>
  <si>
    <t>pastelky sada 24barev</t>
  </si>
  <si>
    <t>temperové barvy - sada 10 barev á 16ml - KOH-I-NOOR</t>
  </si>
  <si>
    <t>temperové barvy - sada 6 barev á 16ml - KOH-I-NOOR</t>
  </si>
  <si>
    <t>lihový fix permamentní silný CENTROPEN 8566 kulatý hrot šíře stopy 2,5mm                                  barvy - červená,zelená,modrá,černá       (10 ks/bal.)</t>
  </si>
  <si>
    <t>lihový fix  permamentní silný CENTROPEN 8566 kulatý hrot šíře stopy 2,5mm     sada/4barvy</t>
  </si>
  <si>
    <t>lihový fix pernamentní slabý CENTROPEN 2846 kulatý hrot šíře stopy 1mm   barvy- červená,zelená,modrá,černá       (10ks/bal.)</t>
  </si>
  <si>
    <t>lihový fix pernamentní slabý CENTROPEN 2846 kulatý hrot šíře stopy 1mm  sada/4barvy</t>
  </si>
  <si>
    <t>fixy na magnetické tabule CENTROPEN 8559 černý kulatý hrot  šíře stopy 2,5mm za sucha stíratelné</t>
  </si>
  <si>
    <t>fixy na magnetické tabule CENTROPEN 8559 sada/4barev kulatý hrot šíře stopy 2,5mm     za sucha stíratelné</t>
  </si>
  <si>
    <t>popisovač na CD/DVD CENTROPEN 4606 černý šíře stopy 1mm</t>
  </si>
  <si>
    <t>pravítko 50cm  PVC průhledné</t>
  </si>
  <si>
    <t>papír A4 Mondi COLOR COPY 120g/m2 250listů              bělost 161</t>
  </si>
  <si>
    <t>papír A4 Mondi COLOR COPY 160g/m2 250listů              bělost 161</t>
  </si>
  <si>
    <t>papír A4 Mondi COLOR COPY 200g/m2 250listů              bělost 161</t>
  </si>
  <si>
    <t>papír A3 Mondi COLOR COPY 160g/m2 250listů              bělost 161</t>
  </si>
  <si>
    <t>fotopapír standard A4 130g/m2 (bal. 100 listů) matný</t>
  </si>
  <si>
    <t>karton kreslicí A4 200g    (bal.200listů)</t>
  </si>
  <si>
    <t>karton kreslicí A3 200g    (bal.200listů)</t>
  </si>
  <si>
    <t>skicák A4 - 200g/m2 - bal. 20listů</t>
  </si>
  <si>
    <t>papír pestrobarevný A4 -sada barev 80g/m2 (bal. 20listů)</t>
  </si>
  <si>
    <t>obálka C4 - obchodní taška 22,9x32,4cm bílá samolepicí ( bal. 250ks) 100g/m2 otevírání na kratší straně</t>
  </si>
  <si>
    <t>obálka B6 doručenka bílá samolepicí (bal. 1000ks) 17,6x12,5 cm     80g/m2</t>
  </si>
  <si>
    <t>obálka B6 doručenka modrý pruh samolepicí ( bal. 100ks) 17,6x12,5cm     80g/m2</t>
  </si>
  <si>
    <t>blok lepený A6    linkovaný    60g/m2           50 listů</t>
  </si>
  <si>
    <t>blok lepený A4    linkovaný   60g/m2           50 listů</t>
  </si>
  <si>
    <t>blok lepený A5  linkovaný    60g/m2              50 listů</t>
  </si>
  <si>
    <t>sešit A4   444  linkovaný          40 listů           60g/m2</t>
  </si>
  <si>
    <t>sešit A5   544  linkovaný          40 listů           60g/m2</t>
  </si>
  <si>
    <t>sešit A6   644  linkovaný          40 listů           60g/m2</t>
  </si>
  <si>
    <t>kniha záznamní  A4 linkovaná           100 listů                60g/m2</t>
  </si>
  <si>
    <t>kniha záznamní  A5 linkovaná           100 listů                60g/m2</t>
  </si>
  <si>
    <t>kniha záznamní A6 linkovaná            100 listů                60g/m2</t>
  </si>
  <si>
    <t>kniha podpisová A4  ( 18 až 20 vnitřních listů )</t>
  </si>
  <si>
    <t>kniha pošty - 96 listů - Těšínské papírny</t>
  </si>
  <si>
    <t>spisové desky s tkanicí A4  bal 25ks  karton min.1250g/m2</t>
  </si>
  <si>
    <t>rychlovazač PVC přední čirá A4 vnitřní vazba bal 25ks    různé barvy</t>
  </si>
  <si>
    <t>rychlovazač PVC přední čirá eurozávěs A4 vnitřní vazba bal.20ks  různé barvy</t>
  </si>
  <si>
    <t>obal prospektový U závěsný - eurodesky rozšířené 22x30cm   bal 50ks  100mic krupičkový povrch</t>
  </si>
  <si>
    <t>oboustranná páska - vnitřní použití š19mmx1,5m Scotch</t>
  </si>
  <si>
    <t>oboustranná páska - venkovní použití š19mmx1,5m TESA</t>
  </si>
  <si>
    <t>krepová páska standard žlutá š30x50m TESA</t>
  </si>
  <si>
    <t>krepová páska standard žlutá š50x50m TESA</t>
  </si>
  <si>
    <t>připínáčky pvc na korkové tabule 100ks barevné</t>
  </si>
  <si>
    <t>magnety průměr 30mm          bal.  10ks barevné</t>
  </si>
  <si>
    <t xml:space="preserve">děrovačka kancelářská kovová s příložníkem na 20 listů </t>
  </si>
  <si>
    <t xml:space="preserve">děrovačka kancelářská kovová s příložníkem na 30 listů </t>
  </si>
  <si>
    <t xml:space="preserve">děrovačka kancelářská kovová s příložníkem na 65 listů </t>
  </si>
  <si>
    <t>sešívačka kancelářská kovová na  20 listů s uzavřeným sešíváním</t>
  </si>
  <si>
    <t>sešívačka kancelářská kovová na  30 listů s uzavřeným sešíváním</t>
  </si>
  <si>
    <t xml:space="preserve">sešívačka kancelářská kovová s dlouhým ramenem na  20 listů s uzavřeným sešíváním </t>
  </si>
  <si>
    <t>sponky do sešívaček 26/6 (1000ks/bal.) RAPID  standard</t>
  </si>
  <si>
    <t xml:space="preserve">sponky do sešívaček 24/6 (1000ks/bal.) RAPID strong </t>
  </si>
  <si>
    <t>sponky do blokové sešínačky na 110 listů</t>
  </si>
  <si>
    <t>sponky do blokové sešívačky na 210 listů</t>
  </si>
  <si>
    <t>kovové klipy - 15mm bal. 12ks</t>
  </si>
  <si>
    <t>kovové klipy - 19mm bal. 12ks</t>
  </si>
  <si>
    <t>kovové klipy - 25mm bal. 12ks</t>
  </si>
  <si>
    <t>kovové klipy - 32mm bal. 12ks</t>
  </si>
  <si>
    <t>kovové klipy - 41mm bal. 12ks</t>
  </si>
  <si>
    <t>kovové klipy - 51mm bal. 12ks</t>
  </si>
  <si>
    <t xml:space="preserve">folie pro laminování  A3 75my lesklé (100 ks/bal.)                </t>
  </si>
  <si>
    <t>razítko TRODAT  46019       strojek průměr 19mm včetně červené podušky</t>
  </si>
  <si>
    <t>razítko TRODAT  46025       strojek průměr 25mm včetně červené podušky</t>
  </si>
  <si>
    <t xml:space="preserve">laminátor pro formát A4 - pro laminování kapes 2x125 my   rychlost laminace max.40 s (A4 2x75my) rychlost předehřevu max. 3min, automatické vypnutí přístroje při nečinnosti     </t>
  </si>
  <si>
    <t xml:space="preserve">laminátor pro formát A3 - pro laminování kapes 2x125 my  rychlost laminace max.40 s (A4 2x75my) rychlost předehřevu max. 3min   automatické vypnutí při nečinnosti         </t>
  </si>
  <si>
    <t>razítko TRODAT 5460 doručovací - došlo dne, datum, text včetně červené podušky</t>
  </si>
  <si>
    <t>navlhčovací polštářek</t>
  </si>
  <si>
    <t>tužka obyčejná bez pryže  KOH-I-NOOR HARTMUTH 1703/1</t>
  </si>
  <si>
    <t>pryž na tužky KOH-I-NOOR HARTMUTH 300/60 modrobílá 31x22x8mm</t>
  </si>
  <si>
    <t>náplň do kuličkového pera SPOKO 112 modrá barva</t>
  </si>
  <si>
    <t xml:space="preserve">gelové pero pilot BL G2 0,5mm  s vyměnitelnou modrou náplní  </t>
  </si>
  <si>
    <t>jednorázový gelový roller s uzávěrem modrá náplň šíře stopy 0,3mm</t>
  </si>
  <si>
    <t>kuličkové pero s červenou náplní šíře stopy 0,5mm</t>
  </si>
  <si>
    <t>náplň červená do kuličkového pera -  k předchozí položce</t>
  </si>
  <si>
    <t>inkoustové bombičky PARKER Quink - blue X5 - modrá náplň bal. 5ks</t>
  </si>
  <si>
    <t>inkoustové bombičky CENTROPEN Art. 0019 - modrá náplň bal. 10ks</t>
  </si>
  <si>
    <t xml:space="preserve">mechanická tužka verzatilka </t>
  </si>
  <si>
    <t>náplň PILOT FRIXION 0,7  modrá náplň  bal. 3ks</t>
  </si>
  <si>
    <t>náplň PILOT FRIXION 0,7  červená náplň  bal. 3ks</t>
  </si>
  <si>
    <t>náplň KOH-I-NOOR HARTMUTH 4441 modrá náplň</t>
  </si>
  <si>
    <t>zvýrazňovač CENTROPEN 8722 šíře stopy 1-4mm žlutý,oranžový,zelený,růžový, modrý(10ks/bal.)</t>
  </si>
  <si>
    <t>popisovač EDING 8050 na pneu a gumové povrchy šíře stopy 2-4mm</t>
  </si>
  <si>
    <t>obálka DL bez okénka samolepicí 11x22cm bílá (bal. 1000ks)      80g/m2</t>
  </si>
  <si>
    <t>náplň do krabičky volné bílé lístky 9,0x9,0 cm výška 5cm</t>
  </si>
  <si>
    <t>sešit A4   445  čtverečkovaný          40 listů           60g/m2</t>
  </si>
  <si>
    <t>sešit A4   440  čistý          40 listů           60g/m2</t>
  </si>
  <si>
    <t>sešit A5   545  čtverečkovaný          40 listů           60g/m2</t>
  </si>
  <si>
    <t>blok se spirálou po straně A4+ linkovaný 70g 80 listů s děrováním</t>
  </si>
  <si>
    <t>blok se spirálou po straně A5+ linkovaný 70g 80 listů s děrováním</t>
  </si>
  <si>
    <t xml:space="preserve">desky spisové  PVC s drukem na šířku A4 23,5x33,5cm 200mic  bal 5ks  různé barvy </t>
  </si>
  <si>
    <t xml:space="preserve">desky spisové  PVC s drukem na šířku A5 22,0x18,0cm 200mic  bal 5ks  různé barvy </t>
  </si>
  <si>
    <t>obal prospektový U závěsný - eurodesky A5   bal 100ks  42mic krupičkový povrch</t>
  </si>
  <si>
    <t>ruční průtažná folie š.50cm 20 my návin 145m  čirá</t>
  </si>
  <si>
    <t>výstražná nelepicí páska červenobílá - s textem -zákaz vstupu š. 8cm návin 250m</t>
  </si>
  <si>
    <t>špendlíky obyčejné SAKOTA bal. 200ks</t>
  </si>
  <si>
    <t>připínáčky kovové bal. 100ks</t>
  </si>
  <si>
    <t>značkovací páska lepicí černožlutá - výstažná - šikmé pruhy  šíře 50mm návin33m</t>
  </si>
  <si>
    <t>gumičky pr.80mmx1,5mm    bal. 500g</t>
  </si>
  <si>
    <t>gumičky pr.100mmx1,5mm    bal. 500g</t>
  </si>
  <si>
    <t>lupa s držátkem</t>
  </si>
  <si>
    <t>kalíšek na tužky velký v.10cm x pr. 7,5cm        černý         drátěný program</t>
  </si>
  <si>
    <t>stojan na vizitky              černý       drátěný program</t>
  </si>
  <si>
    <t>odkládací miska   31x18cm              černá       drátěný program</t>
  </si>
  <si>
    <t>krabička na volné lístky 9,5x9,5x 8cm               černá       drátěný program</t>
  </si>
  <si>
    <t>korekční páska el. psací stroj 143 c - křidélka bal. 6ks</t>
  </si>
  <si>
    <t>váleček barvicí ke kalkulátorům s tiskem černý a červený tisk  IR 40T</t>
  </si>
  <si>
    <t>váleček barvicí ke kalkulátorům s tiskem černý  tisk  IR 40</t>
  </si>
  <si>
    <t>páska do mechanického psacího stroje šíře 13mm cěrný tisk 10m návin</t>
  </si>
  <si>
    <t>zavírací desky - dvojdeska PVC s klipem nahoře A4 a kapsou různé barvy pro 10listů</t>
  </si>
  <si>
    <t>zavírací desky - dvojdeska PVC s klipem nahoře A5 a kapsou různé barvy pro řidiče LINARTS</t>
  </si>
  <si>
    <t>zavírací desky - dvojdeska PVC  A4 a bočními průhlednými kapsami uvnitř  různé barvy LINARTS</t>
  </si>
  <si>
    <t>kružítko kovové - kružnice do průměru 30cm</t>
  </si>
  <si>
    <t xml:space="preserve">etikety na roli bílé - rozměr 32x19 mm   948ks etiket na rolce </t>
  </si>
  <si>
    <t>desky se šrouby A3 polypropylénové otvory na šrouby na kratší straně desek         různé barvy LINARTS</t>
  </si>
  <si>
    <t xml:space="preserve">náplň modrá do gelového pera pilot BL G2 0,5mm   </t>
  </si>
  <si>
    <t>Při plnění této veřejné zakázky požadujeme dodání zde uvedeného kompletního sortimentu kancelářských potřeb. Pro porovnání výrobků požadujeme dodání katalogového listu s vyobrazením, popisem a technickými parametry na veškeré Vámi nabízené zboží ( možno splnit zasláním katalogu nabízeného zboží na adresu odběratele). V případě pochybnosti o kvalitě nabízeného výrobku si zadavatel vyhrazuje právo na dodatečné zaslání požadovaných vzorků Vámi nabízených kancelářských potřeb.</t>
  </si>
  <si>
    <t>papír uhlový A4 černý (bal. 100listů)</t>
  </si>
  <si>
    <t>tuhy do mikrotužky pr. 0,5 mm tvrdost HB  bal. 12ks</t>
  </si>
  <si>
    <t>pravítko trojúhelník s ryskou  PVC průhledné</t>
  </si>
  <si>
    <t>značkovací samolepicí bločky 12x45mm - sada 5 barev á 25 listů</t>
  </si>
  <si>
    <t xml:space="preserve">bloček samolepicí různé barvy - 76x76mm  balení 5ks - bloček 400 listů        </t>
  </si>
  <si>
    <t>blok flipchart 65x98cm      bal 5ks á 20listů        50g/m2</t>
  </si>
  <si>
    <t>harmonika - třídící kniha A4 , roztažitelný hřbet s okénky pro rychlou identifikaci obsahu   s 12 přihrádkami, kapacita až 160listů  karton 425g/m2</t>
  </si>
  <si>
    <t>pořadač čtyřkroužkový šíře hřbetu 4cm   barevný polypropylen</t>
  </si>
  <si>
    <t>jednodeska s klipem a s poutkem na zavěšení - podložka A4  různé barvy na 25listů</t>
  </si>
  <si>
    <t>průhledné desky - obal A5 s uzavíráním na zip 150 mic</t>
  </si>
  <si>
    <t>kalíšek na sponky  velký v.3 cm x pr. 7,8cm    černý        drátěný program</t>
  </si>
  <si>
    <t>desky na spisy A4 se zavíráním plastovým klipem š. hřbetu 2,5cm modrá barva</t>
  </si>
  <si>
    <t>ruční průtažná folie š.50cm 23 my návin 150m  černá</t>
  </si>
  <si>
    <t>pero plnicí - bombičkové PARKER Vector</t>
  </si>
  <si>
    <t>olej pro skartovací stroje např. FELLOWES min. 350 ml.</t>
  </si>
  <si>
    <t>páková řezačka papíru pro formát A4 s příložníkem, délka řezu min. 320 mm  kapacita řezu min. 8 listů A4 ( 70g/m2)</t>
  </si>
  <si>
    <t>stolní kalkulátor - 12 místní display, základní funkce, zpětná klávesa pro opravu překlepů, nastavení desetinných míst, napájení solární</t>
  </si>
  <si>
    <t>stolní kalkulátor s tiskem  s bateriovým nebo adaptérovým napájením, 12 místný display, jednobarevný tisk, funkce TAX+ a TAX-, možnost nastavení desetinných míst, zpětná klávesa pro opravu překlepů ( např. CASIO HR-8TEC)</t>
  </si>
  <si>
    <t>stolní kalkulátor s tiskem  se síťovým napájením, 12 místný display, dvoubarevný tisk, funkce TAX+ a TAX-, možnost nastavení desetinných míst, zpětná klávesa pro opravu překlepů ( např. CASIO FR-620TEC)</t>
  </si>
  <si>
    <t>automatický skartovací stroj vhodný pro malou kancelář - trvalé zatížení  DIN-4 tajné, řez na částice max. 4x38mm, kapacita automatický podavač na min. 300 listů papíru 70g/m2 doba nepřetržité skartace řezání min. 30min., objem odpadové nádoby min. 60L, automatický start-stop,manuální zpětný chod, automatický zámek, tepelná pojistka</t>
  </si>
  <si>
    <r>
      <t xml:space="preserve">skartovací stroj vhodný pro malou kancelář DIN-3 důvěrné, řez na částice max. 4x50mm, kapacita řezání min. 10 listů papíru ( 70g/m2), objem koše min 22L s kontrolním průzorem, automatický start-stop, zpětný chod, tepelná pojistka  </t>
    </r>
    <r>
      <rPr>
        <b/>
        <sz val="8"/>
        <rFont val="Arial CE"/>
        <charset val="238"/>
      </rPr>
      <t>Jednotková cena s DPH do max. 2.999,- Kč</t>
    </r>
  </si>
  <si>
    <t>razítko TRODAT 4910 strojek  26x9mm včetně černé podušky</t>
  </si>
  <si>
    <t>razítko TRODAT 4911 strojek  38x14mm včetně černé podušky</t>
  </si>
  <si>
    <t>razítko TRODAT 4912 strojek  47x18mm včetně černé podušky</t>
  </si>
  <si>
    <t>razítko TRODAT 4913 strojek  58x22mm včetně černé podušky</t>
  </si>
  <si>
    <t>razítko TRODAT 46030       strojek průměr 30mm včetně červené podušky</t>
  </si>
  <si>
    <t>folie pro přední stranu bal. 100ks 150mic. pro kroužkovou vazbu (čirá)</t>
  </si>
  <si>
    <t>karton pro zadní stranu     bal 100ks  250g/m2   barva modrá,čevená    pro kroužkovou vazbu</t>
  </si>
  <si>
    <t>kroužkový vazač manuální pro formát A4 - kapacita vázání min. 195 listů 80g/m2</t>
  </si>
  <si>
    <t>hřbety pro kroužkovou vazbu 19mm 160 listů     bal. 100ks</t>
  </si>
  <si>
    <t>hřbety pro kroužkovou vazbu 25mm 240 listů     bal. 50ks</t>
  </si>
  <si>
    <t>hřbety pro kroužkovou vazbu 32mm 280 listů     bal. 50ks</t>
  </si>
  <si>
    <t>pořadač pákový š. 5cm ekonomy bal. 20ks  A4</t>
  </si>
  <si>
    <t>pořadač pákový š. 7,5cm ekonomy bal. 20ks A4</t>
  </si>
  <si>
    <t>archivní pořadač š.7,5cm šanon s kapsou A4</t>
  </si>
  <si>
    <t>archivní lepenková krabice EMBA 11x35x26 cm ( š x v x h)</t>
  </si>
  <si>
    <t>portfolio A4 se zipem umělá kůže černá barva - uvnitř čtyřkroužková vazba, jednodeska s klipem nahoře, kapsy na poznámky a propisky</t>
  </si>
  <si>
    <t>aktovka A4 pvc 33,0x24,0x2,7cm se 6 přihrádkami na poštu se zapínáním</t>
  </si>
  <si>
    <t>obálka bublinková samolepicí s krycí páskou A4 (bal. 50ks) vnější rozměr 35,0x25,0cm   G17</t>
  </si>
  <si>
    <t>obálka bublinková samolepicí s krycí páskou C5 (bal. 100ks) vnější rozměr 27,5x24,0cm   E15</t>
  </si>
  <si>
    <t>razítková barva - trodat bez oleje 25ml       černá,červená,modrá,zelená</t>
  </si>
  <si>
    <t>otvírač - nůž na dopisy 19cm</t>
  </si>
  <si>
    <t>tuhy do mikrotužky pr. 0,7 mm tvrdost HB  bal. 12ks</t>
  </si>
  <si>
    <t>centropen 4615 F - roller  šíře stopy 0,3mm modrá,černá,červená,zelená náplň</t>
  </si>
  <si>
    <t>diář denní A5 ekonomy barevný pro rok 2018</t>
  </si>
  <si>
    <t>diář týdenní A5 ekonomy barevný pro rok 2018</t>
  </si>
  <si>
    <t>kalendář stolní - plánovací 30x13cm  pro rok 2018</t>
  </si>
  <si>
    <t>kalendář stolní - žánrový různé obrázkové motivy 22x14cm  pro rok 2018</t>
  </si>
  <si>
    <t>kalendář nástěnný 3měsíční 31x45cm pro rok 2018 32x45cm</t>
  </si>
  <si>
    <t>kalendář nástěnný žánrový podlouhlý - kravata 12x48 cm pro rok 2018</t>
  </si>
  <si>
    <t>kalendář nástěnný - mapa A1 bezobrázková 88x64cm pro rok 2018</t>
  </si>
  <si>
    <t>kalendář nástěnný měsíční žánrový  různé obrázkové motivy cca 34x50cm pro rok 2018</t>
  </si>
  <si>
    <t>tuhy do versatilky - 6ks tvrdost HB</t>
  </si>
  <si>
    <t>lepicí papírová páska obyčejná š.50x50m hnědá</t>
  </si>
  <si>
    <t>štítek samolepicí na pořadače 30x158 cm  bal. 10 ks</t>
  </si>
  <si>
    <t>štítek samolepicí na pořadače 50x158 cm  bal. 10 ks</t>
  </si>
  <si>
    <t>náplň čínského pera - modrá, červená 4444</t>
  </si>
  <si>
    <t>Poptávka kancelářských potřeb - Vězeňská služba ČR - Věznice Příbram pro rok 2017/18</t>
  </si>
  <si>
    <t>U položek  xerografického papíru (řádek č.114 a 115) požadujeme dodání platného certifikátu na vámi nabízený kancelářský papír - s technickými parametry tohoto výrobku.</t>
  </si>
  <si>
    <t>U položek  - kancelářská technika - modře zvýrazněné položky (řádek č.31, 32,181, 185 a 186, 188 až 191) požadujeme vyobrazení s popisem a  technickými parametry Vámi nabízených výrobků.</t>
  </si>
  <si>
    <t>S vítězným uchazečem bude uzavřena rámcová kupní smlouva na 2 roky, kdy zadavatel požaduje dodržet Vámi stanovenou cenu tohoto sortimentu po celou dobu trvání rámcové kupní smlouvy ( 2 roky).</t>
  </si>
  <si>
    <r>
      <t xml:space="preserve">Při plnění této veřejné zakázky požadujeme dodání na místo určení - Věznice Příbram - Dubenec 100 , 261 15 Příbram I cena dopravy zboží - </t>
    </r>
    <r>
      <rPr>
        <b/>
        <sz val="10"/>
        <rFont val="Arial CE"/>
        <charset val="238"/>
      </rPr>
      <t xml:space="preserve">zdarma, realizace zakázky na několik dílů, dodání do 20 pracovních dnů od objednání - po uzavření rámcové kupní smlouvy na 2 roční objemy kancelářských potřeb, platba převodem - splatnost faktury 30 kalendářních dnů.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</si>
</sst>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16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0" xfId="0" applyFill="1"/>
    <xf numFmtId="2" fontId="2" fillId="0" borderId="0" xfId="0" applyNumberFormat="1" applyFont="1" applyAlignment="1">
      <alignment horizontal="right"/>
    </xf>
    <xf numFmtId="1" fontId="2" fillId="0" borderId="1" xfId="0" applyNumberFormat="1" applyFont="1" applyBorder="1" applyAlignment="1">
      <alignment horizontal="right" wrapText="1"/>
    </xf>
    <xf numFmtId="1" fontId="0" fillId="0" borderId="0" xfId="0" applyNumberFormat="1" applyAlignment="1">
      <alignment horizontal="right"/>
    </xf>
    <xf numFmtId="0" fontId="3" fillId="0" borderId="0" xfId="0" applyFont="1" applyBorder="1"/>
    <xf numFmtId="0" fontId="0" fillId="0" borderId="2" xfId="0" applyBorder="1"/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 hidden="1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4" fontId="1" fillId="3" borderId="1" xfId="0" applyNumberFormat="1" applyFont="1" applyFill="1" applyBorder="1" applyAlignment="1" applyProtection="1">
      <alignment wrapText="1"/>
      <protection locked="0"/>
    </xf>
    <xf numFmtId="2" fontId="1" fillId="3" borderId="3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wrapText="1"/>
      <protection hidden="1"/>
    </xf>
    <xf numFmtId="2" fontId="4" fillId="0" borderId="1" xfId="0" applyNumberFormat="1" applyFont="1" applyBorder="1" applyAlignment="1" applyProtection="1">
      <alignment horizontal="right" wrapText="1"/>
      <protection hidden="1"/>
    </xf>
    <xf numFmtId="2" fontId="2" fillId="0" borderId="3" xfId="0" applyNumberFormat="1" applyFont="1" applyBorder="1" applyAlignment="1" applyProtection="1">
      <alignment horizontal="right"/>
      <protection hidden="1"/>
    </xf>
    <xf numFmtId="2" fontId="2" fillId="0" borderId="6" xfId="0" applyNumberFormat="1" applyFont="1" applyBorder="1" applyAlignment="1" applyProtection="1">
      <alignment horizontal="right"/>
      <protection hidden="1"/>
    </xf>
    <xf numFmtId="2" fontId="2" fillId="0" borderId="4" xfId="0" applyNumberFormat="1" applyFont="1" applyBorder="1" applyAlignment="1" applyProtection="1">
      <alignment horizontal="right"/>
      <protection hidden="1"/>
    </xf>
    <xf numFmtId="2" fontId="2" fillId="0" borderId="5" xfId="0" applyNumberFormat="1" applyFont="1" applyBorder="1" applyAlignment="1" applyProtection="1">
      <alignment horizontal="right"/>
      <protection hidden="1"/>
    </xf>
    <xf numFmtId="2" fontId="2" fillId="0" borderId="4" xfId="0" applyNumberFormat="1" applyFont="1" applyFill="1" applyBorder="1" applyAlignment="1" applyProtection="1">
      <alignment horizontal="right"/>
      <protection hidden="1"/>
    </xf>
    <xf numFmtId="2" fontId="2" fillId="0" borderId="5" xfId="0" applyNumberFormat="1" applyFont="1" applyFill="1" applyBorder="1" applyAlignment="1" applyProtection="1">
      <alignment horizontal="right"/>
      <protection hidden="1"/>
    </xf>
    <xf numFmtId="2" fontId="2" fillId="0" borderId="18" xfId="0" applyNumberFormat="1" applyFont="1" applyBorder="1" applyAlignment="1" applyProtection="1">
      <alignment horizontal="right"/>
      <protection hidden="1"/>
    </xf>
    <xf numFmtId="2" fontId="2" fillId="0" borderId="8" xfId="0" applyNumberFormat="1" applyFont="1" applyBorder="1" applyAlignment="1" applyProtection="1">
      <alignment horizontal="right"/>
      <protection hidden="1"/>
    </xf>
    <xf numFmtId="2" fontId="2" fillId="0" borderId="16" xfId="0" applyNumberFormat="1" applyFont="1" applyBorder="1" applyAlignment="1" applyProtection="1">
      <alignment horizontal="right"/>
      <protection hidden="1"/>
    </xf>
    <xf numFmtId="2" fontId="2" fillId="0" borderId="7" xfId="0" applyNumberFormat="1" applyFont="1" applyBorder="1" applyAlignment="1" applyProtection="1">
      <alignment horizontal="right"/>
      <protection hidden="1"/>
    </xf>
    <xf numFmtId="2" fontId="2" fillId="0" borderId="19" xfId="0" applyNumberFormat="1" applyFont="1" applyBorder="1" applyAlignment="1" applyProtection="1">
      <alignment horizontal="right"/>
      <protection hidden="1"/>
    </xf>
    <xf numFmtId="2" fontId="2" fillId="0" borderId="14" xfId="0" applyNumberFormat="1" applyFont="1" applyBorder="1" applyAlignment="1" applyProtection="1">
      <alignment horizontal="right"/>
      <protection hidden="1"/>
    </xf>
    <xf numFmtId="1" fontId="2" fillId="5" borderId="6" xfId="0" applyNumberFormat="1" applyFont="1" applyFill="1" applyBorder="1" applyAlignment="1">
      <alignment horizontal="right"/>
    </xf>
    <xf numFmtId="1" fontId="2" fillId="5" borderId="5" xfId="0" applyNumberFormat="1" applyFont="1" applyFill="1" applyBorder="1" applyAlignment="1">
      <alignment horizontal="right"/>
    </xf>
    <xf numFmtId="1" fontId="2" fillId="5" borderId="8" xfId="0" applyNumberFormat="1" applyFont="1" applyFill="1" applyBorder="1" applyAlignment="1">
      <alignment horizontal="right"/>
    </xf>
    <xf numFmtId="1" fontId="2" fillId="5" borderId="14" xfId="0" applyNumberFormat="1" applyFont="1" applyFill="1" applyBorder="1" applyAlignment="1">
      <alignment horizontal="right"/>
    </xf>
    <xf numFmtId="1" fontId="2" fillId="5" borderId="7" xfId="0" applyNumberFormat="1" applyFont="1" applyFill="1" applyBorder="1" applyAlignment="1">
      <alignment horizontal="right"/>
    </xf>
    <xf numFmtId="0" fontId="0" fillId="0" borderId="20" xfId="0" applyBorder="1"/>
    <xf numFmtId="0" fontId="0" fillId="0" borderId="0" xfId="0" applyBorder="1"/>
    <xf numFmtId="1" fontId="2" fillId="5" borderId="9" xfId="0" applyNumberFormat="1" applyFont="1" applyFill="1" applyBorder="1" applyAlignment="1">
      <alignment horizontal="right"/>
    </xf>
    <xf numFmtId="2" fontId="1" fillId="3" borderId="20" xfId="0" applyNumberFormat="1" applyFont="1" applyFill="1" applyBorder="1" applyProtection="1">
      <protection locked="0"/>
    </xf>
    <xf numFmtId="2" fontId="2" fillId="0" borderId="20" xfId="0" applyNumberFormat="1" applyFont="1" applyBorder="1" applyAlignment="1" applyProtection="1">
      <alignment horizontal="right"/>
      <protection hidden="1"/>
    </xf>
    <xf numFmtId="2" fontId="2" fillId="0" borderId="9" xfId="0" applyNumberFormat="1" applyFont="1" applyBorder="1" applyAlignment="1" applyProtection="1">
      <alignment horizontal="right"/>
      <protection hidden="1"/>
    </xf>
    <xf numFmtId="0" fontId="1" fillId="2" borderId="21" xfId="0" applyFont="1" applyFill="1" applyBorder="1" applyAlignment="1" applyProtection="1">
      <alignment wrapText="1"/>
      <protection locked="0"/>
    </xf>
    <xf numFmtId="1" fontId="2" fillId="5" borderId="21" xfId="0" applyNumberFormat="1" applyFont="1" applyFill="1" applyBorder="1" applyAlignment="1">
      <alignment horizontal="right"/>
    </xf>
    <xf numFmtId="2" fontId="1" fillId="3" borderId="22" xfId="0" applyNumberFormat="1" applyFont="1" applyFill="1" applyBorder="1" applyProtection="1">
      <protection locked="0"/>
    </xf>
    <xf numFmtId="2" fontId="2" fillId="0" borderId="22" xfId="0" applyNumberFormat="1" applyFont="1" applyBorder="1" applyAlignment="1" applyProtection="1">
      <alignment horizontal="right"/>
      <protection hidden="1"/>
    </xf>
    <xf numFmtId="2" fontId="2" fillId="0" borderId="21" xfId="0" applyNumberFormat="1" applyFont="1" applyBorder="1" applyAlignment="1" applyProtection="1">
      <alignment horizontal="right"/>
      <protection hidden="1"/>
    </xf>
    <xf numFmtId="0" fontId="1" fillId="2" borderId="1" xfId="0" applyFont="1" applyFill="1" applyBorder="1" applyAlignment="1" applyProtection="1">
      <alignment wrapText="1"/>
      <protection locked="0"/>
    </xf>
    <xf numFmtId="0" fontId="14" fillId="0" borderId="0" xfId="0" applyFont="1" applyBorder="1"/>
    <xf numFmtId="4" fontId="13" fillId="6" borderId="0" xfId="0" applyNumberFormat="1" applyFont="1" applyFill="1"/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7" borderId="7" xfId="0" applyFont="1" applyFill="1" applyBorder="1" applyAlignment="1">
      <alignment wrapText="1"/>
    </xf>
    <xf numFmtId="0" fontId="1" fillId="2" borderId="23" xfId="0" applyFont="1" applyFill="1" applyBorder="1" applyAlignment="1" applyProtection="1">
      <alignment wrapText="1"/>
      <protection locked="0"/>
    </xf>
    <xf numFmtId="2" fontId="2" fillId="0" borderId="19" xfId="0" applyNumberFormat="1" applyFont="1" applyFill="1" applyBorder="1" applyAlignment="1" applyProtection="1">
      <alignment horizontal="right"/>
      <protection hidden="1"/>
    </xf>
    <xf numFmtId="2" fontId="2" fillId="0" borderId="14" xfId="0" applyNumberFormat="1" applyFont="1" applyFill="1" applyBorder="1" applyAlignment="1" applyProtection="1">
      <alignment horizontal="right"/>
      <protection hidden="1"/>
    </xf>
    <xf numFmtId="0" fontId="1" fillId="7" borderId="5" xfId="0" applyFont="1" applyFill="1" applyBorder="1" applyAlignment="1">
      <alignment wrapText="1"/>
    </xf>
    <xf numFmtId="0" fontId="1" fillId="7" borderId="15" xfId="0" applyFont="1" applyFill="1" applyBorder="1" applyAlignment="1">
      <alignment wrapText="1"/>
    </xf>
    <xf numFmtId="1" fontId="2" fillId="5" borderId="15" xfId="0" applyNumberFormat="1" applyFont="1" applyFill="1" applyBorder="1" applyAlignment="1">
      <alignment horizontal="right"/>
    </xf>
    <xf numFmtId="2" fontId="1" fillId="3" borderId="25" xfId="0" applyNumberFormat="1" applyFont="1" applyFill="1" applyBorder="1" applyProtection="1">
      <protection locked="0"/>
    </xf>
    <xf numFmtId="2" fontId="2" fillId="0" borderId="25" xfId="0" applyNumberFormat="1" applyFont="1" applyBorder="1" applyAlignment="1" applyProtection="1">
      <alignment horizontal="right"/>
      <protection hidden="1"/>
    </xf>
    <xf numFmtId="2" fontId="2" fillId="0" borderId="15" xfId="0" applyNumberFormat="1" applyFont="1" applyBorder="1" applyAlignment="1" applyProtection="1">
      <alignment horizontal="right"/>
      <protection hidden="1"/>
    </xf>
    <xf numFmtId="0" fontId="1" fillId="7" borderId="21" xfId="0" applyFont="1" applyFill="1" applyBorder="1" applyAlignment="1">
      <alignment wrapText="1"/>
    </xf>
    <xf numFmtId="2" fontId="2" fillId="0" borderId="25" xfId="0" applyNumberFormat="1" applyFont="1" applyFill="1" applyBorder="1" applyAlignment="1" applyProtection="1">
      <alignment horizontal="right"/>
      <protection hidden="1"/>
    </xf>
    <xf numFmtId="2" fontId="2" fillId="0" borderId="15" xfId="0" applyNumberFormat="1" applyFont="1" applyFill="1" applyBorder="1" applyAlignment="1" applyProtection="1">
      <alignment horizontal="right"/>
      <protection hidden="1"/>
    </xf>
    <xf numFmtId="2" fontId="1" fillId="3" borderId="15" xfId="0" applyNumberFormat="1" applyFont="1" applyFill="1" applyBorder="1" applyProtection="1">
      <protection locked="0"/>
    </xf>
    <xf numFmtId="0" fontId="1" fillId="7" borderId="9" xfId="0" applyFont="1" applyFill="1" applyBorder="1" applyAlignment="1">
      <alignment wrapText="1"/>
    </xf>
    <xf numFmtId="0" fontId="1" fillId="5" borderId="26" xfId="0" applyFont="1" applyFill="1" applyBorder="1"/>
    <xf numFmtId="0" fontId="1" fillId="5" borderId="17" xfId="0" applyFont="1" applyFill="1" applyBorder="1"/>
    <xf numFmtId="0" fontId="1" fillId="5" borderId="24" xfId="0" applyFont="1" applyFill="1" applyBorder="1"/>
    <xf numFmtId="0" fontId="1" fillId="5" borderId="3" xfId="0" applyFont="1" applyFill="1" applyBorder="1"/>
    <xf numFmtId="0" fontId="1" fillId="5" borderId="19" xfId="0" applyFont="1" applyFill="1" applyBorder="1"/>
    <xf numFmtId="0" fontId="1" fillId="5" borderId="5" xfId="0" applyFont="1" applyFill="1" applyBorder="1"/>
    <xf numFmtId="0" fontId="1" fillId="5" borderId="5" xfId="0" applyFont="1" applyFill="1" applyBorder="1" applyAlignment="1" applyProtection="1">
      <alignment horizontal="left" vertical="center"/>
      <protection hidden="1"/>
    </xf>
    <xf numFmtId="0" fontId="1" fillId="5" borderId="4" xfId="0" applyFont="1" applyFill="1" applyBorder="1"/>
    <xf numFmtId="0" fontId="1" fillId="5" borderId="16" xfId="0" applyFont="1" applyFill="1" applyBorder="1"/>
    <xf numFmtId="0" fontId="1" fillId="5" borderId="20" xfId="0" applyFont="1" applyFill="1" applyBorder="1"/>
    <xf numFmtId="0" fontId="1" fillId="5" borderId="7" xfId="0" applyFont="1" applyFill="1" applyBorder="1"/>
    <xf numFmtId="0" fontId="1" fillId="5" borderId="14" xfId="0" applyFont="1" applyFill="1" applyBorder="1"/>
    <xf numFmtId="0" fontId="1" fillId="5" borderId="9" xfId="0" applyFont="1" applyFill="1" applyBorder="1"/>
    <xf numFmtId="0" fontId="1" fillId="5" borderId="6" xfId="0" applyFont="1" applyFill="1" applyBorder="1"/>
    <xf numFmtId="0" fontId="1" fillId="5" borderId="11" xfId="0" applyFont="1" applyFill="1" applyBorder="1"/>
    <xf numFmtId="0" fontId="1" fillId="5" borderId="8" xfId="0" applyFont="1" applyFill="1" applyBorder="1"/>
    <xf numFmtId="0" fontId="1" fillId="5" borderId="15" xfId="0" applyFont="1" applyFill="1" applyBorder="1"/>
    <xf numFmtId="0" fontId="1" fillId="5" borderId="21" xfId="0" applyFont="1" applyFill="1" applyBorder="1"/>
    <xf numFmtId="0" fontId="1" fillId="5" borderId="23" xfId="0" applyFont="1" applyFill="1" applyBorder="1"/>
    <xf numFmtId="0" fontId="1" fillId="5" borderId="10" xfId="0" applyFont="1" applyFill="1" applyBorder="1"/>
    <xf numFmtId="0" fontId="1" fillId="5" borderId="12" xfId="0" applyFont="1" applyFill="1" applyBorder="1"/>
    <xf numFmtId="0" fontId="1" fillId="5" borderId="13" xfId="0" applyFont="1" applyFill="1" applyBorder="1"/>
    <xf numFmtId="0" fontId="1" fillId="5" borderId="1" xfId="0" applyFont="1" applyFill="1" applyBorder="1"/>
    <xf numFmtId="0" fontId="1" fillId="8" borderId="6" xfId="0" applyFont="1" applyFill="1" applyBorder="1" applyAlignment="1">
      <alignment wrapText="1"/>
    </xf>
    <xf numFmtId="0" fontId="1" fillId="8" borderId="9" xfId="0" applyFont="1" applyFill="1" applyBorder="1" applyAlignment="1">
      <alignment wrapText="1"/>
    </xf>
    <xf numFmtId="0" fontId="1" fillId="5" borderId="25" xfId="0" applyFont="1" applyFill="1" applyBorder="1" applyAlignment="1">
      <alignment wrapText="1"/>
    </xf>
    <xf numFmtId="0" fontId="1" fillId="5" borderId="5" xfId="0" applyFont="1" applyFill="1" applyBorder="1" applyAlignment="1">
      <alignment wrapText="1"/>
    </xf>
    <xf numFmtId="0" fontId="1" fillId="5" borderId="5" xfId="0" applyFont="1" applyFill="1" applyBorder="1" applyAlignment="1" applyProtection="1">
      <alignment horizontal="left" vertical="center" wrapText="1"/>
      <protection hidden="1"/>
    </xf>
    <xf numFmtId="0" fontId="1" fillId="5" borderId="4" xfId="0" applyFont="1" applyFill="1" applyBorder="1" applyAlignment="1">
      <alignment wrapText="1"/>
    </xf>
    <xf numFmtId="0" fontId="1" fillId="5" borderId="16" xfId="0" applyFon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1" fillId="5" borderId="14" xfId="0" applyFont="1" applyFill="1" applyBorder="1" applyAlignment="1">
      <alignment wrapText="1"/>
    </xf>
    <xf numFmtId="0" fontId="1" fillId="5" borderId="9" xfId="0" applyFont="1" applyFill="1" applyBorder="1" applyAlignment="1">
      <alignment wrapText="1"/>
    </xf>
    <xf numFmtId="0" fontId="1" fillId="5" borderId="7" xfId="0" applyFont="1" applyFill="1" applyBorder="1" applyAlignment="1">
      <alignment wrapText="1"/>
    </xf>
    <xf numFmtId="0" fontId="1" fillId="5" borderId="6" xfId="0" applyFont="1" applyFill="1" applyBorder="1" applyAlignment="1">
      <alignment wrapText="1"/>
    </xf>
    <xf numFmtId="0" fontId="1" fillId="5" borderId="8" xfId="0" applyFont="1" applyFill="1" applyBorder="1" applyAlignment="1">
      <alignment wrapText="1"/>
    </xf>
    <xf numFmtId="0" fontId="1" fillId="5" borderId="21" xfId="0" applyFont="1" applyFill="1" applyBorder="1" applyAlignment="1">
      <alignment wrapText="1"/>
    </xf>
    <xf numFmtId="0" fontId="1" fillId="5" borderId="15" xfId="0" applyFont="1" applyFill="1" applyBorder="1" applyAlignment="1">
      <alignment wrapText="1"/>
    </xf>
    <xf numFmtId="2" fontId="1" fillId="3" borderId="7" xfId="0" applyNumberFormat="1" applyFont="1" applyFill="1" applyBorder="1" applyProtection="1">
      <protection locked="0"/>
    </xf>
    <xf numFmtId="0" fontId="10" fillId="0" borderId="27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0" fillId="9" borderId="0" xfId="0" applyFill="1" applyAlignment="1" applyProtection="1">
      <alignment wrapText="1"/>
    </xf>
    <xf numFmtId="0" fontId="7" fillId="4" borderId="0" xfId="0" applyFont="1" applyFill="1" applyBorder="1" applyAlignment="1" applyProtection="1">
      <alignment vertical="top" wrapText="1"/>
    </xf>
    <xf numFmtId="0" fontId="8" fillId="4" borderId="0" xfId="0" applyFont="1" applyFill="1" applyBorder="1" applyAlignment="1" applyProtection="1">
      <alignment wrapText="1"/>
    </xf>
    <xf numFmtId="4" fontId="5" fillId="6" borderId="28" xfId="0" applyNumberFormat="1" applyFont="1" applyFill="1" applyBorder="1" applyAlignment="1" applyProtection="1">
      <alignment horizontal="right"/>
    </xf>
    <xf numFmtId="4" fontId="6" fillId="6" borderId="28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wrapText="1"/>
    </xf>
    <xf numFmtId="0" fontId="8" fillId="0" borderId="0" xfId="0" applyFont="1" applyBorder="1" applyAlignment="1" applyProtection="1">
      <alignment wrapText="1"/>
    </xf>
    <xf numFmtId="0" fontId="7" fillId="2" borderId="0" xfId="0" applyFont="1" applyFill="1" applyBorder="1" applyAlignment="1" applyProtection="1">
      <alignment vertical="top" wrapText="1"/>
    </xf>
    <xf numFmtId="0" fontId="9" fillId="2" borderId="0" xfId="0" applyFont="1" applyFill="1" applyBorder="1" applyAlignment="1" applyProtection="1">
      <alignment wrapText="1"/>
    </xf>
    <xf numFmtId="0" fontId="8" fillId="5" borderId="0" xfId="0" applyFont="1" applyFill="1" applyBorder="1" applyAlignment="1" applyProtection="1">
      <alignment wrapText="1"/>
    </xf>
    <xf numFmtId="0" fontId="0" fillId="5" borderId="0" xfId="0" applyFill="1" applyAlignment="1">
      <alignment wrapText="1"/>
    </xf>
    <xf numFmtId="0" fontId="7" fillId="7" borderId="0" xfId="0" applyFont="1" applyFill="1" applyBorder="1" applyAlignment="1" applyProtection="1">
      <alignment vertical="top" wrapText="1"/>
    </xf>
    <xf numFmtId="0" fontId="8" fillId="7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vertical="top"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9"/>
  <sheetViews>
    <sheetView tabSelected="1" view="pageLayout" topLeftCell="A88" zoomScaleNormal="100" workbookViewId="0">
      <selection activeCell="E251" sqref="E251"/>
    </sheetView>
  </sheetViews>
  <sheetFormatPr defaultRowHeight="12.75" x14ac:dyDescent="0.2"/>
  <cols>
    <col min="1" max="1" width="54.7109375" customWidth="1"/>
    <col min="2" max="2" width="16.28515625" customWidth="1"/>
    <col min="3" max="3" width="2.7109375" customWidth="1"/>
    <col min="4" max="4" width="4.5703125" style="6" customWidth="1"/>
    <col min="5" max="5" width="7.28515625" style="1" customWidth="1"/>
    <col min="6" max="6" width="7.28515625" customWidth="1"/>
    <col min="7" max="7" width="7.5703125" style="4" customWidth="1"/>
  </cols>
  <sheetData>
    <row r="1" spans="1:7" ht="21.75" customHeight="1" thickBot="1" x14ac:dyDescent="0.3">
      <c r="A1" s="126" t="s">
        <v>280</v>
      </c>
      <c r="B1" s="127"/>
      <c r="C1" s="127"/>
      <c r="D1" s="127"/>
      <c r="E1" s="127"/>
      <c r="F1" s="127"/>
      <c r="G1" s="127"/>
    </row>
    <row r="2" spans="1:7" ht="72.599999999999994" customHeight="1" thickBot="1" x14ac:dyDescent="0.25">
      <c r="A2" s="10" t="s">
        <v>72</v>
      </c>
      <c r="B2" s="11" t="s">
        <v>84</v>
      </c>
      <c r="C2" s="9" t="s">
        <v>0</v>
      </c>
      <c r="D2" s="5" t="s">
        <v>1</v>
      </c>
      <c r="E2" s="28" t="s">
        <v>2</v>
      </c>
      <c r="F2" s="37" t="s">
        <v>3</v>
      </c>
      <c r="G2" s="38" t="s">
        <v>4</v>
      </c>
    </row>
    <row r="3" spans="1:7" x14ac:dyDescent="0.2">
      <c r="A3" s="112" t="s">
        <v>151</v>
      </c>
      <c r="B3" s="12"/>
      <c r="C3" s="90" t="s">
        <v>5</v>
      </c>
      <c r="D3" s="51">
        <v>15</v>
      </c>
      <c r="E3" s="29"/>
      <c r="F3" s="39">
        <f>SUM(E3*D3)</f>
        <v>0</v>
      </c>
      <c r="G3" s="40">
        <f t="shared" ref="G3:G119" si="0">SUM(F3*1.21)</f>
        <v>0</v>
      </c>
    </row>
    <row r="4" spans="1:7" x14ac:dyDescent="0.2">
      <c r="A4" s="113" t="s">
        <v>152</v>
      </c>
      <c r="B4" s="70"/>
      <c r="C4" s="91" t="s">
        <v>5</v>
      </c>
      <c r="D4" s="54">
        <v>10</v>
      </c>
      <c r="E4" s="33"/>
      <c r="F4" s="49">
        <f t="shared" ref="F4:F26" si="1">SUM(E4*D4)</f>
        <v>0</v>
      </c>
      <c r="G4" s="50">
        <f t="shared" ref="G4:G26" si="2">SUM(F4*1.21)</f>
        <v>0</v>
      </c>
    </row>
    <row r="5" spans="1:7" x14ac:dyDescent="0.2">
      <c r="A5" s="113" t="s">
        <v>153</v>
      </c>
      <c r="B5" s="70"/>
      <c r="C5" s="91" t="s">
        <v>5</v>
      </c>
      <c r="D5" s="54">
        <v>2</v>
      </c>
      <c r="E5" s="33"/>
      <c r="F5" s="49">
        <f t="shared" si="1"/>
        <v>0</v>
      </c>
      <c r="G5" s="50">
        <f t="shared" si="2"/>
        <v>0</v>
      </c>
    </row>
    <row r="6" spans="1:7" x14ac:dyDescent="0.2">
      <c r="A6" s="113" t="s">
        <v>154</v>
      </c>
      <c r="B6" s="14"/>
      <c r="C6" s="92" t="s">
        <v>5</v>
      </c>
      <c r="D6" s="52">
        <v>25</v>
      </c>
      <c r="E6" s="30"/>
      <c r="F6" s="41">
        <f t="shared" si="1"/>
        <v>0</v>
      </c>
      <c r="G6" s="42">
        <f t="shared" si="2"/>
        <v>0</v>
      </c>
    </row>
    <row r="7" spans="1:7" x14ac:dyDescent="0.2">
      <c r="A7" s="113" t="s">
        <v>155</v>
      </c>
      <c r="B7" s="14"/>
      <c r="C7" s="92" t="s">
        <v>5</v>
      </c>
      <c r="D7" s="52">
        <v>10</v>
      </c>
      <c r="E7" s="30"/>
      <c r="F7" s="41">
        <f t="shared" si="1"/>
        <v>0</v>
      </c>
      <c r="G7" s="42">
        <f t="shared" si="2"/>
        <v>0</v>
      </c>
    </row>
    <row r="8" spans="1:7" ht="22.9" customHeight="1" x14ac:dyDescent="0.2">
      <c r="A8" s="113" t="s">
        <v>156</v>
      </c>
      <c r="B8" s="14"/>
      <c r="C8" s="92" t="s">
        <v>5</v>
      </c>
      <c r="D8" s="52">
        <v>1</v>
      </c>
      <c r="E8" s="30"/>
      <c r="F8" s="41">
        <f t="shared" si="1"/>
        <v>0</v>
      </c>
      <c r="G8" s="42">
        <f t="shared" si="2"/>
        <v>0</v>
      </c>
    </row>
    <row r="9" spans="1:7" x14ac:dyDescent="0.2">
      <c r="A9" s="114" t="s">
        <v>6</v>
      </c>
      <c r="B9" s="15"/>
      <c r="C9" s="93" t="s">
        <v>5</v>
      </c>
      <c r="D9" s="52">
        <v>2</v>
      </c>
      <c r="E9" s="30"/>
      <c r="F9" s="41">
        <f t="shared" si="1"/>
        <v>0</v>
      </c>
      <c r="G9" s="42">
        <f t="shared" si="2"/>
        <v>0</v>
      </c>
    </row>
    <row r="10" spans="1:7" x14ac:dyDescent="0.2">
      <c r="A10" s="114" t="s">
        <v>101</v>
      </c>
      <c r="B10" s="15"/>
      <c r="C10" s="93" t="s">
        <v>5</v>
      </c>
      <c r="D10" s="52">
        <v>1</v>
      </c>
      <c r="E10" s="30"/>
      <c r="F10" s="41">
        <f t="shared" si="1"/>
        <v>0</v>
      </c>
      <c r="G10" s="42">
        <f t="shared" si="2"/>
        <v>0</v>
      </c>
    </row>
    <row r="11" spans="1:7" x14ac:dyDescent="0.2">
      <c r="A11" s="113" t="s">
        <v>7</v>
      </c>
      <c r="B11" s="14"/>
      <c r="C11" s="92" t="s">
        <v>5</v>
      </c>
      <c r="D11" s="52">
        <v>10</v>
      </c>
      <c r="E11" s="30"/>
      <c r="F11" s="41">
        <f t="shared" si="1"/>
        <v>0</v>
      </c>
      <c r="G11" s="42">
        <f t="shared" si="2"/>
        <v>0</v>
      </c>
    </row>
    <row r="12" spans="1:7" s="3" customFormat="1" x14ac:dyDescent="0.2">
      <c r="A12" s="115" t="s">
        <v>8</v>
      </c>
      <c r="B12" s="13"/>
      <c r="C12" s="94" t="s">
        <v>12</v>
      </c>
      <c r="D12" s="52">
        <v>50</v>
      </c>
      <c r="E12" s="30"/>
      <c r="F12" s="43">
        <f t="shared" si="1"/>
        <v>0</v>
      </c>
      <c r="G12" s="44">
        <f t="shared" si="2"/>
        <v>0</v>
      </c>
    </row>
    <row r="13" spans="1:7" s="3" customFormat="1" x14ac:dyDescent="0.2">
      <c r="A13" s="115" t="s">
        <v>158</v>
      </c>
      <c r="B13" s="13"/>
      <c r="C13" s="94" t="s">
        <v>12</v>
      </c>
      <c r="D13" s="52">
        <v>100</v>
      </c>
      <c r="E13" s="30"/>
      <c r="F13" s="43">
        <f t="shared" si="1"/>
        <v>0</v>
      </c>
      <c r="G13" s="44">
        <f t="shared" si="2"/>
        <v>0</v>
      </c>
    </row>
    <row r="14" spans="1:7" s="3" customFormat="1" x14ac:dyDescent="0.2">
      <c r="A14" s="115" t="s">
        <v>157</v>
      </c>
      <c r="B14" s="13"/>
      <c r="C14" s="94" t="s">
        <v>12</v>
      </c>
      <c r="D14" s="52">
        <v>100</v>
      </c>
      <c r="E14" s="30"/>
      <c r="F14" s="43">
        <f t="shared" si="1"/>
        <v>0</v>
      </c>
      <c r="G14" s="44">
        <f t="shared" si="2"/>
        <v>0</v>
      </c>
    </row>
    <row r="15" spans="1:7" s="3" customFormat="1" x14ac:dyDescent="0.2">
      <c r="A15" s="115" t="s">
        <v>159</v>
      </c>
      <c r="B15" s="13"/>
      <c r="C15" s="94" t="s">
        <v>12</v>
      </c>
      <c r="D15" s="52">
        <v>5</v>
      </c>
      <c r="E15" s="30"/>
      <c r="F15" s="43">
        <f t="shared" si="1"/>
        <v>0</v>
      </c>
      <c r="G15" s="44">
        <f t="shared" si="2"/>
        <v>0</v>
      </c>
    </row>
    <row r="16" spans="1:7" s="3" customFormat="1" x14ac:dyDescent="0.2">
      <c r="A16" s="115" t="s">
        <v>160</v>
      </c>
      <c r="B16" s="13"/>
      <c r="C16" s="94" t="s">
        <v>12</v>
      </c>
      <c r="D16" s="52">
        <v>5</v>
      </c>
      <c r="E16" s="30"/>
      <c r="F16" s="43">
        <f t="shared" si="1"/>
        <v>0</v>
      </c>
      <c r="G16" s="44">
        <f t="shared" si="2"/>
        <v>0</v>
      </c>
    </row>
    <row r="17" spans="1:7" x14ac:dyDescent="0.2">
      <c r="A17" s="115" t="s">
        <v>15</v>
      </c>
      <c r="B17" s="13"/>
      <c r="C17" s="94" t="s">
        <v>12</v>
      </c>
      <c r="D17" s="52">
        <v>60</v>
      </c>
      <c r="E17" s="30"/>
      <c r="F17" s="41">
        <f t="shared" si="1"/>
        <v>0</v>
      </c>
      <c r="G17" s="42">
        <f t="shared" si="2"/>
        <v>0</v>
      </c>
    </row>
    <row r="18" spans="1:7" x14ac:dyDescent="0.2">
      <c r="A18" s="115" t="s">
        <v>16</v>
      </c>
      <c r="B18" s="13"/>
      <c r="C18" s="94" t="s">
        <v>12</v>
      </c>
      <c r="D18" s="52">
        <v>120</v>
      </c>
      <c r="E18" s="30"/>
      <c r="F18" s="41">
        <f t="shared" si="1"/>
        <v>0</v>
      </c>
      <c r="G18" s="42">
        <f t="shared" si="2"/>
        <v>0</v>
      </c>
    </row>
    <row r="19" spans="1:7" x14ac:dyDescent="0.2">
      <c r="A19" s="115" t="s">
        <v>17</v>
      </c>
      <c r="B19" s="13"/>
      <c r="C19" s="94" t="s">
        <v>12</v>
      </c>
      <c r="D19" s="52">
        <v>20</v>
      </c>
      <c r="E19" s="30"/>
      <c r="F19" s="41">
        <f t="shared" si="1"/>
        <v>0</v>
      </c>
      <c r="G19" s="42">
        <f t="shared" si="2"/>
        <v>0</v>
      </c>
    </row>
    <row r="20" spans="1:7" x14ac:dyDescent="0.2">
      <c r="A20" s="116" t="s">
        <v>18</v>
      </c>
      <c r="B20" s="26"/>
      <c r="C20" s="95" t="s">
        <v>12</v>
      </c>
      <c r="D20" s="55">
        <v>10</v>
      </c>
      <c r="E20" s="32"/>
      <c r="F20" s="47">
        <f t="shared" si="1"/>
        <v>0</v>
      </c>
      <c r="G20" s="48">
        <f t="shared" si="2"/>
        <v>0</v>
      </c>
    </row>
    <row r="21" spans="1:7" x14ac:dyDescent="0.2">
      <c r="A21" s="115" t="s">
        <v>161</v>
      </c>
      <c r="B21" s="13"/>
      <c r="C21" s="94" t="s">
        <v>12</v>
      </c>
      <c r="D21" s="52">
        <v>3</v>
      </c>
      <c r="E21" s="30"/>
      <c r="F21" s="41">
        <f t="shared" si="1"/>
        <v>0</v>
      </c>
      <c r="G21" s="42">
        <f t="shared" si="2"/>
        <v>0</v>
      </c>
    </row>
    <row r="22" spans="1:7" x14ac:dyDescent="0.2">
      <c r="A22" s="115" t="s">
        <v>162</v>
      </c>
      <c r="B22" s="71"/>
      <c r="C22" s="96" t="s">
        <v>12</v>
      </c>
      <c r="D22" s="58">
        <v>3</v>
      </c>
      <c r="E22" s="59"/>
      <c r="F22" s="60">
        <f t="shared" si="1"/>
        <v>0</v>
      </c>
      <c r="G22" s="61">
        <f t="shared" si="2"/>
        <v>0</v>
      </c>
    </row>
    <row r="23" spans="1:7" x14ac:dyDescent="0.2">
      <c r="A23" s="115" t="s">
        <v>163</v>
      </c>
      <c r="B23" s="13"/>
      <c r="C23" s="94" t="s">
        <v>12</v>
      </c>
      <c r="D23" s="52">
        <v>3</v>
      </c>
      <c r="E23" s="30"/>
      <c r="F23" s="41">
        <f t="shared" si="1"/>
        <v>0</v>
      </c>
      <c r="G23" s="42">
        <f t="shared" si="2"/>
        <v>0</v>
      </c>
    </row>
    <row r="24" spans="1:7" x14ac:dyDescent="0.2">
      <c r="A24" s="115" t="s">
        <v>164</v>
      </c>
      <c r="B24" s="13"/>
      <c r="C24" s="94" t="s">
        <v>12</v>
      </c>
      <c r="D24" s="52">
        <v>3</v>
      </c>
      <c r="E24" s="30"/>
      <c r="F24" s="41">
        <f t="shared" si="1"/>
        <v>0</v>
      </c>
      <c r="G24" s="42">
        <f t="shared" si="2"/>
        <v>0</v>
      </c>
    </row>
    <row r="25" spans="1:7" x14ac:dyDescent="0.2">
      <c r="A25" s="115" t="s">
        <v>165</v>
      </c>
      <c r="B25" s="71"/>
      <c r="C25" s="96" t="s">
        <v>12</v>
      </c>
      <c r="D25" s="58">
        <v>3</v>
      </c>
      <c r="E25" s="59"/>
      <c r="F25" s="60">
        <f t="shared" si="1"/>
        <v>0</v>
      </c>
      <c r="G25" s="61">
        <f t="shared" si="2"/>
        <v>0</v>
      </c>
    </row>
    <row r="26" spans="1:7" ht="13.5" thickBot="1" x14ac:dyDescent="0.25">
      <c r="A26" s="115" t="s">
        <v>166</v>
      </c>
      <c r="B26" s="13"/>
      <c r="C26" s="94" t="s">
        <v>12</v>
      </c>
      <c r="D26" s="52">
        <v>3</v>
      </c>
      <c r="E26" s="30"/>
      <c r="F26" s="41">
        <f t="shared" si="1"/>
        <v>0</v>
      </c>
      <c r="G26" s="42">
        <f t="shared" si="2"/>
        <v>0</v>
      </c>
    </row>
    <row r="27" spans="1:7" x14ac:dyDescent="0.2">
      <c r="A27" s="117" t="s">
        <v>86</v>
      </c>
      <c r="B27" s="12"/>
      <c r="C27" s="90" t="s">
        <v>12</v>
      </c>
      <c r="D27" s="51">
        <v>40</v>
      </c>
      <c r="E27" s="29"/>
      <c r="F27" s="39">
        <f t="shared" ref="F27:F119" si="3">SUM(E27*D27)</f>
        <v>0</v>
      </c>
      <c r="G27" s="40">
        <f t="shared" si="0"/>
        <v>0</v>
      </c>
    </row>
    <row r="28" spans="1:7" x14ac:dyDescent="0.2">
      <c r="A28" s="118" t="s">
        <v>13</v>
      </c>
      <c r="B28" s="24"/>
      <c r="C28" s="98" t="s">
        <v>12</v>
      </c>
      <c r="D28" s="54">
        <v>8</v>
      </c>
      <c r="E28" s="33"/>
      <c r="F28" s="49">
        <f t="shared" si="3"/>
        <v>0</v>
      </c>
      <c r="G28" s="50">
        <f t="shared" si="0"/>
        <v>0</v>
      </c>
    </row>
    <row r="29" spans="1:7" x14ac:dyDescent="0.2">
      <c r="A29" s="119" t="s">
        <v>167</v>
      </c>
      <c r="B29" s="19"/>
      <c r="C29" s="99" t="s">
        <v>12</v>
      </c>
      <c r="D29" s="58">
        <v>1</v>
      </c>
      <c r="E29" s="59"/>
      <c r="F29" s="60">
        <f>SUM(E29*D29)</f>
        <v>0</v>
      </c>
      <c r="G29" s="61">
        <f>SUM(F29*1.21)</f>
        <v>0</v>
      </c>
    </row>
    <row r="30" spans="1:7" x14ac:dyDescent="0.2">
      <c r="A30" s="120" t="s">
        <v>14</v>
      </c>
      <c r="B30" s="17"/>
      <c r="C30" s="97" t="s">
        <v>12</v>
      </c>
      <c r="D30" s="55">
        <v>2</v>
      </c>
      <c r="E30" s="32"/>
      <c r="F30" s="47">
        <f t="shared" si="3"/>
        <v>0</v>
      </c>
      <c r="G30" s="48">
        <f t="shared" si="0"/>
        <v>0</v>
      </c>
    </row>
    <row r="31" spans="1:7" ht="33.6" customHeight="1" x14ac:dyDescent="0.2">
      <c r="A31" s="72" t="s">
        <v>170</v>
      </c>
      <c r="B31" s="17"/>
      <c r="C31" s="97" t="s">
        <v>5</v>
      </c>
      <c r="D31" s="55">
        <v>2</v>
      </c>
      <c r="E31" s="32"/>
      <c r="F31" s="47">
        <f>SUM(E31*D31)</f>
        <v>0</v>
      </c>
      <c r="G31" s="48">
        <f>SUM(F31*1.21)</f>
        <v>0</v>
      </c>
    </row>
    <row r="32" spans="1:7" ht="36" customHeight="1" thickBot="1" x14ac:dyDescent="0.25">
      <c r="A32" s="72" t="s">
        <v>171</v>
      </c>
      <c r="B32" s="17"/>
      <c r="C32" s="97" t="s">
        <v>5</v>
      </c>
      <c r="D32" s="55">
        <v>1</v>
      </c>
      <c r="E32" s="32"/>
      <c r="F32" s="47">
        <f>SUM(E32*D32)</f>
        <v>0</v>
      </c>
      <c r="G32" s="48">
        <f>SUM(F32*1.21)</f>
        <v>0</v>
      </c>
    </row>
    <row r="33" spans="1:7" x14ac:dyDescent="0.2">
      <c r="A33" s="121" t="s">
        <v>11</v>
      </c>
      <c r="B33" s="16"/>
      <c r="C33" s="100" t="s">
        <v>5</v>
      </c>
      <c r="D33" s="51">
        <v>30</v>
      </c>
      <c r="E33" s="29"/>
      <c r="F33" s="39">
        <f t="shared" si="3"/>
        <v>0</v>
      </c>
      <c r="G33" s="40">
        <f t="shared" si="0"/>
        <v>0</v>
      </c>
    </row>
    <row r="34" spans="1:7" x14ac:dyDescent="0.2">
      <c r="A34" s="113" t="s">
        <v>244</v>
      </c>
      <c r="B34" s="14"/>
      <c r="C34" s="92" t="s">
        <v>5</v>
      </c>
      <c r="D34" s="52">
        <v>10</v>
      </c>
      <c r="E34" s="30"/>
      <c r="F34" s="41">
        <f t="shared" si="3"/>
        <v>0</v>
      </c>
      <c r="G34" s="42">
        <f t="shared" si="0"/>
        <v>0</v>
      </c>
    </row>
    <row r="35" spans="1:7" x14ac:dyDescent="0.2">
      <c r="A35" s="113" t="s">
        <v>245</v>
      </c>
      <c r="B35" s="14"/>
      <c r="C35" s="92" t="s">
        <v>5</v>
      </c>
      <c r="D35" s="52">
        <v>15</v>
      </c>
      <c r="E35" s="30"/>
      <c r="F35" s="41">
        <f t="shared" si="3"/>
        <v>0</v>
      </c>
      <c r="G35" s="42">
        <f t="shared" si="0"/>
        <v>0</v>
      </c>
    </row>
    <row r="36" spans="1:7" x14ac:dyDescent="0.2">
      <c r="A36" s="113" t="s">
        <v>246</v>
      </c>
      <c r="B36" s="14"/>
      <c r="C36" s="92" t="s">
        <v>5</v>
      </c>
      <c r="D36" s="52">
        <v>5</v>
      </c>
      <c r="E36" s="30"/>
      <c r="F36" s="43">
        <f t="shared" si="3"/>
        <v>0</v>
      </c>
      <c r="G36" s="44">
        <f t="shared" si="0"/>
        <v>0</v>
      </c>
    </row>
    <row r="37" spans="1:7" x14ac:dyDescent="0.2">
      <c r="A37" s="113" t="s">
        <v>247</v>
      </c>
      <c r="B37" s="14"/>
      <c r="C37" s="92" t="s">
        <v>5</v>
      </c>
      <c r="D37" s="52">
        <v>3</v>
      </c>
      <c r="E37" s="30"/>
      <c r="F37" s="41">
        <f t="shared" si="3"/>
        <v>0</v>
      </c>
      <c r="G37" s="42">
        <f t="shared" si="0"/>
        <v>0</v>
      </c>
    </row>
    <row r="38" spans="1:7" ht="13.15" customHeight="1" x14ac:dyDescent="0.2">
      <c r="A38" s="113" t="s">
        <v>172</v>
      </c>
      <c r="B38" s="14"/>
      <c r="C38" s="92" t="s">
        <v>5</v>
      </c>
      <c r="D38" s="52">
        <v>5</v>
      </c>
      <c r="E38" s="30"/>
      <c r="F38" s="41">
        <f t="shared" si="3"/>
        <v>0</v>
      </c>
      <c r="G38" s="42">
        <f t="shared" si="0"/>
        <v>0</v>
      </c>
    </row>
    <row r="39" spans="1:7" x14ac:dyDescent="0.2">
      <c r="A39" s="113" t="s">
        <v>168</v>
      </c>
      <c r="B39" s="14"/>
      <c r="C39" s="92" t="s">
        <v>5</v>
      </c>
      <c r="D39" s="52">
        <v>5</v>
      </c>
      <c r="E39" s="30"/>
      <c r="F39" s="41">
        <f>SUM(E39*D39)</f>
        <v>0</v>
      </c>
      <c r="G39" s="42">
        <f>SUM(F39*1.21)</f>
        <v>0</v>
      </c>
    </row>
    <row r="40" spans="1:7" x14ac:dyDescent="0.2">
      <c r="A40" s="113" t="s">
        <v>169</v>
      </c>
      <c r="B40" s="14"/>
      <c r="C40" s="92" t="s">
        <v>5</v>
      </c>
      <c r="D40" s="52">
        <v>2</v>
      </c>
      <c r="E40" s="30"/>
      <c r="F40" s="41">
        <f>SUM(E40*D40)</f>
        <v>0</v>
      </c>
      <c r="G40" s="42">
        <f>SUM(F40*1.21)</f>
        <v>0</v>
      </c>
    </row>
    <row r="41" spans="1:7" x14ac:dyDescent="0.2">
      <c r="A41" s="113" t="s">
        <v>248</v>
      </c>
      <c r="B41" s="14"/>
      <c r="C41" s="92" t="s">
        <v>5</v>
      </c>
      <c r="D41" s="52">
        <v>2</v>
      </c>
      <c r="E41" s="30"/>
      <c r="F41" s="41">
        <f>SUM(E41*D41)</f>
        <v>0</v>
      </c>
      <c r="G41" s="42">
        <f>SUM(F41*1.21)</f>
        <v>0</v>
      </c>
    </row>
    <row r="42" spans="1:7" x14ac:dyDescent="0.2">
      <c r="A42" s="113" t="s">
        <v>102</v>
      </c>
      <c r="B42" s="14"/>
      <c r="C42" s="92" t="s">
        <v>5</v>
      </c>
      <c r="D42" s="52">
        <v>15</v>
      </c>
      <c r="E42" s="30"/>
      <c r="F42" s="41">
        <f t="shared" si="3"/>
        <v>0</v>
      </c>
      <c r="G42" s="42">
        <f t="shared" si="0"/>
        <v>0</v>
      </c>
    </row>
    <row r="43" spans="1:7" x14ac:dyDescent="0.2">
      <c r="A43" s="113" t="s">
        <v>103</v>
      </c>
      <c r="B43" s="14"/>
      <c r="C43" s="92" t="s">
        <v>5</v>
      </c>
      <c r="D43" s="52">
        <v>10</v>
      </c>
      <c r="E43" s="30"/>
      <c r="F43" s="41">
        <f t="shared" si="3"/>
        <v>0</v>
      </c>
      <c r="G43" s="42">
        <f t="shared" si="0"/>
        <v>0</v>
      </c>
    </row>
    <row r="44" spans="1:7" x14ac:dyDescent="0.2">
      <c r="A44" s="120" t="s">
        <v>87</v>
      </c>
      <c r="B44" s="17"/>
      <c r="C44" s="97" t="s">
        <v>5</v>
      </c>
      <c r="D44" s="55">
        <v>2</v>
      </c>
      <c r="E44" s="32"/>
      <c r="F44" s="47">
        <f t="shared" si="3"/>
        <v>0</v>
      </c>
      <c r="G44" s="48">
        <f t="shared" si="0"/>
        <v>0</v>
      </c>
    </row>
    <row r="45" spans="1:7" x14ac:dyDescent="0.2">
      <c r="A45" s="120" t="s">
        <v>88</v>
      </c>
      <c r="B45" s="17"/>
      <c r="C45" s="97" t="s">
        <v>5</v>
      </c>
      <c r="D45" s="55">
        <v>2</v>
      </c>
      <c r="E45" s="32"/>
      <c r="F45" s="47">
        <f t="shared" si="3"/>
        <v>0</v>
      </c>
      <c r="G45" s="48">
        <f t="shared" si="0"/>
        <v>0</v>
      </c>
    </row>
    <row r="46" spans="1:7" x14ac:dyDescent="0.2">
      <c r="A46" s="120" t="s">
        <v>89</v>
      </c>
      <c r="B46" s="17"/>
      <c r="C46" s="97" t="s">
        <v>5</v>
      </c>
      <c r="D46" s="55">
        <v>1</v>
      </c>
      <c r="E46" s="32"/>
      <c r="F46" s="47">
        <f t="shared" si="3"/>
        <v>0</v>
      </c>
      <c r="G46" s="48">
        <f t="shared" si="0"/>
        <v>0</v>
      </c>
    </row>
    <row r="47" spans="1:7" x14ac:dyDescent="0.2">
      <c r="A47" s="120" t="s">
        <v>90</v>
      </c>
      <c r="B47" s="17"/>
      <c r="C47" s="97" t="s">
        <v>5</v>
      </c>
      <c r="D47" s="55">
        <v>1</v>
      </c>
      <c r="E47" s="32"/>
      <c r="F47" s="47">
        <f t="shared" si="3"/>
        <v>0</v>
      </c>
      <c r="G47" s="48">
        <f t="shared" si="0"/>
        <v>0</v>
      </c>
    </row>
    <row r="48" spans="1:7" x14ac:dyDescent="0.2">
      <c r="A48" s="120" t="s">
        <v>91</v>
      </c>
      <c r="B48" s="17"/>
      <c r="C48" s="97" t="s">
        <v>5</v>
      </c>
      <c r="D48" s="55">
        <v>1</v>
      </c>
      <c r="E48" s="32"/>
      <c r="F48" s="47">
        <f t="shared" si="3"/>
        <v>0</v>
      </c>
      <c r="G48" s="48">
        <f t="shared" si="0"/>
        <v>0</v>
      </c>
    </row>
    <row r="49" spans="1:7" x14ac:dyDescent="0.2">
      <c r="A49" s="120" t="s">
        <v>92</v>
      </c>
      <c r="B49" s="17"/>
      <c r="C49" s="97" t="s">
        <v>5</v>
      </c>
      <c r="D49" s="55">
        <v>2</v>
      </c>
      <c r="E49" s="32"/>
      <c r="F49" s="47">
        <f t="shared" si="3"/>
        <v>0</v>
      </c>
      <c r="G49" s="48">
        <f t="shared" si="0"/>
        <v>0</v>
      </c>
    </row>
    <row r="50" spans="1:7" ht="13.5" thickBot="1" x14ac:dyDescent="0.25">
      <c r="A50" s="122" t="s">
        <v>263</v>
      </c>
      <c r="B50" s="18"/>
      <c r="C50" s="102" t="s">
        <v>5</v>
      </c>
      <c r="D50" s="53">
        <v>40</v>
      </c>
      <c r="E50" s="31"/>
      <c r="F50" s="45">
        <f t="shared" si="3"/>
        <v>0</v>
      </c>
      <c r="G50" s="46">
        <f t="shared" si="0"/>
        <v>0</v>
      </c>
    </row>
    <row r="51" spans="1:7" x14ac:dyDescent="0.2">
      <c r="A51" s="121" t="s">
        <v>9</v>
      </c>
      <c r="B51" s="16"/>
      <c r="C51" s="100" t="s">
        <v>5</v>
      </c>
      <c r="D51" s="51">
        <v>30</v>
      </c>
      <c r="E51" s="29"/>
      <c r="F51" s="39">
        <f t="shared" si="3"/>
        <v>0</v>
      </c>
      <c r="G51" s="40">
        <f t="shared" si="0"/>
        <v>0</v>
      </c>
    </row>
    <row r="52" spans="1:7" x14ac:dyDescent="0.2">
      <c r="A52" s="113" t="s">
        <v>104</v>
      </c>
      <c r="B52" s="14"/>
      <c r="C52" s="92" t="s">
        <v>5</v>
      </c>
      <c r="D52" s="52">
        <v>20</v>
      </c>
      <c r="E52" s="30"/>
      <c r="F52" s="41">
        <f>SUM(E52*D52)</f>
        <v>0</v>
      </c>
      <c r="G52" s="42">
        <f>SUM(F52*1.21)</f>
        <v>0</v>
      </c>
    </row>
    <row r="53" spans="1:7" x14ac:dyDescent="0.2">
      <c r="A53" s="120" t="s">
        <v>264</v>
      </c>
      <c r="B53" s="17"/>
      <c r="C53" s="92" t="s">
        <v>5</v>
      </c>
      <c r="D53" s="52">
        <v>2</v>
      </c>
      <c r="E53" s="30"/>
      <c r="F53" s="41">
        <f>SUM(E53*D53)</f>
        <v>0</v>
      </c>
      <c r="G53" s="42">
        <f>SUM(F53*1.21)</f>
        <v>0</v>
      </c>
    </row>
    <row r="54" spans="1:7" x14ac:dyDescent="0.2">
      <c r="A54" s="120" t="s">
        <v>105</v>
      </c>
      <c r="B54" s="17"/>
      <c r="C54" s="99" t="s">
        <v>5</v>
      </c>
      <c r="D54" s="58">
        <v>2</v>
      </c>
      <c r="E54" s="59"/>
      <c r="F54" s="60">
        <f t="shared" si="3"/>
        <v>0</v>
      </c>
      <c r="G54" s="61">
        <f t="shared" si="0"/>
        <v>0</v>
      </c>
    </row>
    <row r="55" spans="1:7" x14ac:dyDescent="0.2">
      <c r="A55" s="113" t="s">
        <v>106</v>
      </c>
      <c r="B55" s="14"/>
      <c r="C55" s="92" t="s">
        <v>5</v>
      </c>
      <c r="D55" s="52">
        <v>20</v>
      </c>
      <c r="E55" s="30"/>
      <c r="F55" s="41">
        <f>SUM(E55*D55)</f>
        <v>0</v>
      </c>
      <c r="G55" s="42">
        <f>SUM(F55*1.21)</f>
        <v>0</v>
      </c>
    </row>
    <row r="56" spans="1:7" ht="13.5" thickBot="1" x14ac:dyDescent="0.25">
      <c r="A56" s="123" t="s">
        <v>10</v>
      </c>
      <c r="B56" s="62"/>
      <c r="C56" s="104" t="s">
        <v>5</v>
      </c>
      <c r="D56" s="63">
        <v>40</v>
      </c>
      <c r="E56" s="64"/>
      <c r="F56" s="65">
        <f t="shared" si="3"/>
        <v>0</v>
      </c>
      <c r="G56" s="66">
        <f t="shared" si="0"/>
        <v>0</v>
      </c>
    </row>
    <row r="57" spans="1:7" x14ac:dyDescent="0.2">
      <c r="A57" s="121" t="s">
        <v>218</v>
      </c>
      <c r="B57" s="20"/>
      <c r="C57" s="106" t="s">
        <v>5</v>
      </c>
      <c r="D57" s="51">
        <v>2</v>
      </c>
      <c r="E57" s="29"/>
      <c r="F57" s="39">
        <f>SUM(E57*D57)</f>
        <v>0</v>
      </c>
      <c r="G57" s="40">
        <f>SUM(F57*1.21)</f>
        <v>0</v>
      </c>
    </row>
    <row r="58" spans="1:7" ht="13.5" thickBot="1" x14ac:dyDescent="0.25">
      <c r="A58" s="119" t="s">
        <v>173</v>
      </c>
      <c r="B58" s="73"/>
      <c r="C58" s="105" t="s">
        <v>5</v>
      </c>
      <c r="D58" s="58">
        <v>5</v>
      </c>
      <c r="E58" s="59"/>
      <c r="F58" s="60">
        <f>SUM(E58*D58)</f>
        <v>0</v>
      </c>
      <c r="G58" s="61">
        <f>SUM(F58*1.21)</f>
        <v>0</v>
      </c>
    </row>
    <row r="59" spans="1:7" x14ac:dyDescent="0.2">
      <c r="A59" s="121" t="s">
        <v>19</v>
      </c>
      <c r="B59" s="20"/>
      <c r="C59" s="106" t="s">
        <v>12</v>
      </c>
      <c r="D59" s="51">
        <v>80</v>
      </c>
      <c r="E59" s="29"/>
      <c r="F59" s="39">
        <f t="shared" si="3"/>
        <v>0</v>
      </c>
      <c r="G59" s="40">
        <f t="shared" si="0"/>
        <v>0</v>
      </c>
    </row>
    <row r="60" spans="1:7" x14ac:dyDescent="0.2">
      <c r="A60" s="118" t="s">
        <v>174</v>
      </c>
      <c r="B60" s="22"/>
      <c r="C60" s="107" t="s">
        <v>5</v>
      </c>
      <c r="D60" s="54">
        <v>240</v>
      </c>
      <c r="E60" s="33"/>
      <c r="F60" s="49">
        <f>SUM(E60*D60)</f>
        <v>0</v>
      </c>
      <c r="G60" s="50">
        <f>SUM(F60*1.21)</f>
        <v>0</v>
      </c>
    </row>
    <row r="61" spans="1:7" x14ac:dyDescent="0.2">
      <c r="A61" s="118" t="s">
        <v>93</v>
      </c>
      <c r="B61" s="22"/>
      <c r="C61" s="107" t="s">
        <v>5</v>
      </c>
      <c r="D61" s="54">
        <v>36</v>
      </c>
      <c r="E61" s="33"/>
      <c r="F61" s="49">
        <f t="shared" si="3"/>
        <v>0</v>
      </c>
      <c r="G61" s="50">
        <f t="shared" si="0"/>
        <v>0</v>
      </c>
    </row>
    <row r="62" spans="1:7" x14ac:dyDescent="0.2">
      <c r="A62" s="118" t="s">
        <v>95</v>
      </c>
      <c r="B62" s="22"/>
      <c r="C62" s="107" t="s">
        <v>5</v>
      </c>
      <c r="D62" s="54">
        <v>30</v>
      </c>
      <c r="E62" s="33"/>
      <c r="F62" s="49">
        <f t="shared" si="3"/>
        <v>0</v>
      </c>
      <c r="G62" s="50">
        <f t="shared" si="0"/>
        <v>0</v>
      </c>
    </row>
    <row r="63" spans="1:7" x14ac:dyDescent="0.2">
      <c r="A63" s="118" t="s">
        <v>107</v>
      </c>
      <c r="B63" s="22"/>
      <c r="C63" s="107" t="s">
        <v>5</v>
      </c>
      <c r="D63" s="54">
        <v>30</v>
      </c>
      <c r="E63" s="33"/>
      <c r="F63" s="49">
        <f>SUM(E63*D63)</f>
        <v>0</v>
      </c>
      <c r="G63" s="50">
        <f>SUM(F63*1.21)</f>
        <v>0</v>
      </c>
    </row>
    <row r="64" spans="1:7" x14ac:dyDescent="0.2">
      <c r="A64" s="118" t="s">
        <v>108</v>
      </c>
      <c r="B64" s="22"/>
      <c r="C64" s="107" t="s">
        <v>5</v>
      </c>
      <c r="D64" s="54">
        <v>5</v>
      </c>
      <c r="E64" s="33"/>
      <c r="F64" s="49">
        <f>SUM(E64*D64)</f>
        <v>0</v>
      </c>
      <c r="G64" s="50">
        <f>SUM(F64*1.21)</f>
        <v>0</v>
      </c>
    </row>
    <row r="65" spans="1:25" x14ac:dyDescent="0.2">
      <c r="A65" s="118" t="s">
        <v>109</v>
      </c>
      <c r="B65" s="22"/>
      <c r="C65" s="107" t="s">
        <v>5</v>
      </c>
      <c r="D65" s="54">
        <v>5</v>
      </c>
      <c r="E65" s="33"/>
      <c r="F65" s="49">
        <f>SUM(E65*D65)</f>
        <v>0</v>
      </c>
      <c r="G65" s="50">
        <f>SUM(F65*1.21)</f>
        <v>0</v>
      </c>
    </row>
    <row r="66" spans="1:25" x14ac:dyDescent="0.2">
      <c r="A66" s="113" t="s">
        <v>20</v>
      </c>
      <c r="B66" s="21"/>
      <c r="C66" s="101" t="s">
        <v>5</v>
      </c>
      <c r="D66" s="52">
        <v>10</v>
      </c>
      <c r="E66" s="30"/>
      <c r="F66" s="41">
        <f t="shared" si="3"/>
        <v>0</v>
      </c>
      <c r="G66" s="42">
        <f t="shared" si="0"/>
        <v>0</v>
      </c>
    </row>
    <row r="67" spans="1:25" x14ac:dyDescent="0.2">
      <c r="A67" s="118" t="s">
        <v>224</v>
      </c>
      <c r="B67" s="22"/>
      <c r="C67" s="107" t="s">
        <v>12</v>
      </c>
      <c r="D67" s="54">
        <v>5</v>
      </c>
      <c r="E67" s="33"/>
      <c r="F67" s="49">
        <f t="shared" ref="F67" si="4">SUM(E67*D67)</f>
        <v>0</v>
      </c>
      <c r="G67" s="50">
        <f t="shared" ref="G67" si="5">SUM(F67*1.21)</f>
        <v>0</v>
      </c>
    </row>
    <row r="68" spans="1:25" x14ac:dyDescent="0.2">
      <c r="A68" s="118" t="s">
        <v>265</v>
      </c>
      <c r="B68" s="22"/>
      <c r="C68" s="107" t="s">
        <v>12</v>
      </c>
      <c r="D68" s="54">
        <v>2</v>
      </c>
      <c r="E68" s="33"/>
      <c r="F68" s="49">
        <f>SUM(E68*D68)</f>
        <v>0</v>
      </c>
      <c r="G68" s="50">
        <f>SUM(F68*1.21)</f>
        <v>0</v>
      </c>
    </row>
    <row r="69" spans="1:25" x14ac:dyDescent="0.2">
      <c r="A69" s="118" t="s">
        <v>183</v>
      </c>
      <c r="B69" s="22"/>
      <c r="C69" s="107" t="s">
        <v>5</v>
      </c>
      <c r="D69" s="54">
        <v>15</v>
      </c>
      <c r="E69" s="33"/>
      <c r="F69" s="49">
        <f t="shared" si="3"/>
        <v>0</v>
      </c>
      <c r="G69" s="50">
        <f t="shared" si="0"/>
        <v>0</v>
      </c>
    </row>
    <row r="70" spans="1:25" x14ac:dyDescent="0.2">
      <c r="A70" s="118" t="s">
        <v>275</v>
      </c>
      <c r="B70" s="22"/>
      <c r="C70" s="107" t="s">
        <v>12</v>
      </c>
      <c r="D70" s="54">
        <v>5</v>
      </c>
      <c r="E70" s="33"/>
      <c r="F70" s="49">
        <f t="shared" ref="F70" si="6">SUM(E70*D70)</f>
        <v>0</v>
      </c>
      <c r="G70" s="50">
        <f t="shared" ref="G70" si="7">SUM(F70*1.21)</f>
        <v>0</v>
      </c>
    </row>
    <row r="71" spans="1:25" s="8" customFormat="1" x14ac:dyDescent="0.2">
      <c r="A71" s="118" t="s">
        <v>52</v>
      </c>
      <c r="B71" s="22"/>
      <c r="C71" s="107" t="s">
        <v>5</v>
      </c>
      <c r="D71" s="54">
        <v>60</v>
      </c>
      <c r="E71" s="33"/>
      <c r="F71" s="49">
        <f t="shared" si="3"/>
        <v>0</v>
      </c>
      <c r="G71" s="50">
        <f t="shared" si="0"/>
        <v>0</v>
      </c>
      <c r="H71" s="56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</row>
    <row r="72" spans="1:25" s="57" customFormat="1" x14ac:dyDescent="0.2">
      <c r="A72" s="119" t="s">
        <v>175</v>
      </c>
      <c r="B72" s="73"/>
      <c r="C72" s="105" t="s">
        <v>5</v>
      </c>
      <c r="D72" s="58">
        <v>120</v>
      </c>
      <c r="E72" s="59"/>
      <c r="F72" s="60">
        <f>SUM(E72*D72)</f>
        <v>0</v>
      </c>
      <c r="G72" s="61">
        <f>SUM(F72*1.21)</f>
        <v>0</v>
      </c>
    </row>
    <row r="73" spans="1:25" x14ac:dyDescent="0.2">
      <c r="A73" s="120" t="s">
        <v>21</v>
      </c>
      <c r="B73" s="23"/>
      <c r="C73" s="108" t="s">
        <v>5</v>
      </c>
      <c r="D73" s="55">
        <v>1000</v>
      </c>
      <c r="E73" s="32"/>
      <c r="F73" s="47">
        <f t="shared" si="3"/>
        <v>0</v>
      </c>
      <c r="G73" s="48">
        <f t="shared" si="0"/>
        <v>0</v>
      </c>
    </row>
    <row r="74" spans="1:25" ht="22.5" x14ac:dyDescent="0.2">
      <c r="A74" s="113" t="s">
        <v>22</v>
      </c>
      <c r="B74" s="14"/>
      <c r="C74" s="92" t="s">
        <v>5</v>
      </c>
      <c r="D74" s="52">
        <v>1000</v>
      </c>
      <c r="E74" s="30"/>
      <c r="F74" s="41">
        <f t="shared" si="3"/>
        <v>0</v>
      </c>
      <c r="G74" s="42">
        <f t="shared" si="0"/>
        <v>0</v>
      </c>
    </row>
    <row r="75" spans="1:25" x14ac:dyDescent="0.2">
      <c r="A75" s="113" t="s">
        <v>176</v>
      </c>
      <c r="B75" s="14"/>
      <c r="C75" s="92" t="s">
        <v>5</v>
      </c>
      <c r="D75" s="52">
        <v>100</v>
      </c>
      <c r="E75" s="30"/>
      <c r="F75" s="41">
        <f t="shared" si="3"/>
        <v>0</v>
      </c>
      <c r="G75" s="42">
        <f t="shared" si="0"/>
        <v>0</v>
      </c>
    </row>
    <row r="76" spans="1:25" x14ac:dyDescent="0.2">
      <c r="A76" s="113" t="s">
        <v>179</v>
      </c>
      <c r="B76" s="14"/>
      <c r="C76" s="92" t="s">
        <v>5</v>
      </c>
      <c r="D76" s="52">
        <v>36</v>
      </c>
      <c r="E76" s="30"/>
      <c r="F76" s="41">
        <f t="shared" ref="F76:F85" si="8">SUM(E76*D76)</f>
        <v>0</v>
      </c>
      <c r="G76" s="42">
        <f t="shared" ref="G76:G85" si="9">SUM(F76*1.21)</f>
        <v>0</v>
      </c>
    </row>
    <row r="77" spans="1:25" x14ac:dyDescent="0.2">
      <c r="A77" s="113" t="s">
        <v>180</v>
      </c>
      <c r="B77" s="14"/>
      <c r="C77" s="92" t="s">
        <v>5</v>
      </c>
      <c r="D77" s="52">
        <v>12</v>
      </c>
      <c r="E77" s="30"/>
      <c r="F77" s="41">
        <f t="shared" si="8"/>
        <v>0</v>
      </c>
      <c r="G77" s="42">
        <f t="shared" si="9"/>
        <v>0</v>
      </c>
    </row>
    <row r="78" spans="1:25" x14ac:dyDescent="0.2">
      <c r="A78" s="113" t="s">
        <v>178</v>
      </c>
      <c r="B78" s="14"/>
      <c r="C78" s="92" t="s">
        <v>5</v>
      </c>
      <c r="D78" s="52">
        <v>200</v>
      </c>
      <c r="E78" s="30"/>
      <c r="F78" s="41">
        <f t="shared" si="8"/>
        <v>0</v>
      </c>
      <c r="G78" s="42">
        <f t="shared" si="9"/>
        <v>0</v>
      </c>
    </row>
    <row r="79" spans="1:25" x14ac:dyDescent="0.2">
      <c r="A79" s="113" t="s">
        <v>181</v>
      </c>
      <c r="B79" s="14"/>
      <c r="C79" s="92" t="s">
        <v>12</v>
      </c>
      <c r="D79" s="52">
        <v>10</v>
      </c>
      <c r="E79" s="30"/>
      <c r="F79" s="41">
        <f t="shared" si="8"/>
        <v>0</v>
      </c>
      <c r="G79" s="42">
        <f t="shared" si="9"/>
        <v>0</v>
      </c>
    </row>
    <row r="80" spans="1:25" x14ac:dyDescent="0.2">
      <c r="A80" s="113" t="s">
        <v>182</v>
      </c>
      <c r="B80" s="14"/>
      <c r="C80" s="92" t="s">
        <v>12</v>
      </c>
      <c r="D80" s="52">
        <v>10</v>
      </c>
      <c r="E80" s="30"/>
      <c r="F80" s="41">
        <f t="shared" si="8"/>
        <v>0</v>
      </c>
      <c r="G80" s="42">
        <f t="shared" si="9"/>
        <v>0</v>
      </c>
    </row>
    <row r="81" spans="1:7" x14ac:dyDescent="0.2">
      <c r="A81" s="113" t="s">
        <v>186</v>
      </c>
      <c r="B81" s="14"/>
      <c r="C81" s="92" t="s">
        <v>5</v>
      </c>
      <c r="D81" s="52">
        <v>48</v>
      </c>
      <c r="E81" s="30"/>
      <c r="F81" s="41">
        <f t="shared" si="8"/>
        <v>0</v>
      </c>
      <c r="G81" s="42">
        <f t="shared" si="9"/>
        <v>0</v>
      </c>
    </row>
    <row r="82" spans="1:7" x14ac:dyDescent="0.2">
      <c r="A82" s="113" t="s">
        <v>279</v>
      </c>
      <c r="B82" s="14"/>
      <c r="C82" s="92" t="s">
        <v>5</v>
      </c>
      <c r="D82" s="52">
        <v>20</v>
      </c>
      <c r="E82" s="30"/>
      <c r="F82" s="41">
        <f t="shared" si="8"/>
        <v>0</v>
      </c>
      <c r="G82" s="42">
        <f t="shared" si="9"/>
        <v>0</v>
      </c>
    </row>
    <row r="83" spans="1:7" x14ac:dyDescent="0.2">
      <c r="A83" s="113" t="s">
        <v>184</v>
      </c>
      <c r="B83" s="14"/>
      <c r="C83" s="92" t="s">
        <v>12</v>
      </c>
      <c r="D83" s="52">
        <v>12</v>
      </c>
      <c r="E83" s="30"/>
      <c r="F83" s="41">
        <f t="shared" si="8"/>
        <v>0</v>
      </c>
      <c r="G83" s="42">
        <f t="shared" si="9"/>
        <v>0</v>
      </c>
    </row>
    <row r="84" spans="1:7" x14ac:dyDescent="0.2">
      <c r="A84" s="113" t="s">
        <v>185</v>
      </c>
      <c r="B84" s="14"/>
      <c r="C84" s="92" t="s">
        <v>12</v>
      </c>
      <c r="D84" s="52">
        <v>4</v>
      </c>
      <c r="E84" s="30"/>
      <c r="F84" s="41">
        <f t="shared" si="8"/>
        <v>0</v>
      </c>
      <c r="G84" s="42">
        <f t="shared" si="9"/>
        <v>0</v>
      </c>
    </row>
    <row r="85" spans="1:7" x14ac:dyDescent="0.2">
      <c r="A85" s="113" t="s">
        <v>177</v>
      </c>
      <c r="B85" s="14"/>
      <c r="C85" s="92" t="s">
        <v>5</v>
      </c>
      <c r="D85" s="52">
        <v>140</v>
      </c>
      <c r="E85" s="30"/>
      <c r="F85" s="41">
        <f t="shared" si="8"/>
        <v>0</v>
      </c>
      <c r="G85" s="42">
        <f t="shared" si="9"/>
        <v>0</v>
      </c>
    </row>
    <row r="86" spans="1:7" x14ac:dyDescent="0.2">
      <c r="A86" s="113" t="s">
        <v>221</v>
      </c>
      <c r="B86" s="14"/>
      <c r="C86" s="92" t="s">
        <v>5</v>
      </c>
      <c r="D86" s="52">
        <v>10</v>
      </c>
      <c r="E86" s="30"/>
      <c r="F86" s="41">
        <f t="shared" si="3"/>
        <v>0</v>
      </c>
      <c r="G86" s="42">
        <f t="shared" si="0"/>
        <v>0</v>
      </c>
    </row>
    <row r="87" spans="1:7" ht="13.5" thickBot="1" x14ac:dyDescent="0.25">
      <c r="A87" s="118" t="s">
        <v>236</v>
      </c>
      <c r="B87" s="24"/>
      <c r="C87" s="98" t="s">
        <v>5</v>
      </c>
      <c r="D87" s="54">
        <v>1</v>
      </c>
      <c r="E87" s="33"/>
      <c r="F87" s="49">
        <f>SUM(E87*D87)</f>
        <v>0</v>
      </c>
      <c r="G87" s="50">
        <f>SUM(F87*1.21)</f>
        <v>0</v>
      </c>
    </row>
    <row r="88" spans="1:7" ht="23.25" customHeight="1" x14ac:dyDescent="0.2">
      <c r="A88" s="121" t="s">
        <v>23</v>
      </c>
      <c r="B88" s="16"/>
      <c r="C88" s="100" t="s">
        <v>12</v>
      </c>
      <c r="D88" s="51">
        <v>40</v>
      </c>
      <c r="E88" s="29"/>
      <c r="F88" s="40">
        <f t="shared" si="3"/>
        <v>0</v>
      </c>
      <c r="G88" s="40">
        <f t="shared" si="0"/>
        <v>0</v>
      </c>
    </row>
    <row r="89" spans="1:7" x14ac:dyDescent="0.2">
      <c r="A89" s="113" t="s">
        <v>73</v>
      </c>
      <c r="B89" s="14"/>
      <c r="C89" s="92" t="s">
        <v>12</v>
      </c>
      <c r="D89" s="52">
        <v>60</v>
      </c>
      <c r="E89" s="30"/>
      <c r="F89" s="42">
        <f t="shared" si="3"/>
        <v>0</v>
      </c>
      <c r="G89" s="42">
        <f t="shared" si="0"/>
        <v>0</v>
      </c>
    </row>
    <row r="90" spans="1:7" x14ac:dyDescent="0.2">
      <c r="A90" s="113" t="s">
        <v>74</v>
      </c>
      <c r="B90" s="14"/>
      <c r="C90" s="92" t="s">
        <v>12</v>
      </c>
      <c r="D90" s="52">
        <v>20</v>
      </c>
      <c r="E90" s="30"/>
      <c r="F90" s="42">
        <f t="shared" si="3"/>
        <v>0</v>
      </c>
      <c r="G90" s="42">
        <f t="shared" si="0"/>
        <v>0</v>
      </c>
    </row>
    <row r="91" spans="1:7" ht="22.5" x14ac:dyDescent="0.2">
      <c r="A91" s="113" t="s">
        <v>266</v>
      </c>
      <c r="B91" s="14"/>
      <c r="C91" s="92" t="s">
        <v>5</v>
      </c>
      <c r="D91" s="52">
        <v>40</v>
      </c>
      <c r="E91" s="30"/>
      <c r="F91" s="42">
        <f t="shared" si="3"/>
        <v>0</v>
      </c>
      <c r="G91" s="42">
        <f t="shared" si="0"/>
        <v>0</v>
      </c>
    </row>
    <row r="92" spans="1:7" ht="22.15" customHeight="1" x14ac:dyDescent="0.2">
      <c r="A92" s="113" t="s">
        <v>187</v>
      </c>
      <c r="B92" s="14"/>
      <c r="C92" s="92" t="s">
        <v>12</v>
      </c>
      <c r="D92" s="52">
        <v>45</v>
      </c>
      <c r="E92" s="30"/>
      <c r="F92" s="42">
        <f t="shared" si="3"/>
        <v>0</v>
      </c>
      <c r="G92" s="42">
        <f t="shared" si="0"/>
        <v>0</v>
      </c>
    </row>
    <row r="93" spans="1:7" x14ac:dyDescent="0.2">
      <c r="A93" s="113" t="s">
        <v>24</v>
      </c>
      <c r="B93" s="14"/>
      <c r="C93" s="92" t="s">
        <v>25</v>
      </c>
      <c r="D93" s="52">
        <v>70</v>
      </c>
      <c r="E93" s="30"/>
      <c r="F93" s="42">
        <f t="shared" si="3"/>
        <v>0</v>
      </c>
      <c r="G93" s="42">
        <f t="shared" si="0"/>
        <v>0</v>
      </c>
    </row>
    <row r="94" spans="1:7" ht="22.9" customHeight="1" x14ac:dyDescent="0.2">
      <c r="A94" s="113" t="s">
        <v>110</v>
      </c>
      <c r="B94" s="14"/>
      <c r="C94" s="92" t="s">
        <v>25</v>
      </c>
      <c r="D94" s="52">
        <v>20</v>
      </c>
      <c r="E94" s="30"/>
      <c r="F94" s="42">
        <f t="shared" si="3"/>
        <v>0</v>
      </c>
      <c r="G94" s="42">
        <f t="shared" si="0"/>
        <v>0</v>
      </c>
    </row>
    <row r="95" spans="1:7" ht="22.9" customHeight="1" x14ac:dyDescent="0.2">
      <c r="A95" s="113" t="s">
        <v>111</v>
      </c>
      <c r="B95" s="14"/>
      <c r="C95" s="92" t="s">
        <v>12</v>
      </c>
      <c r="D95" s="52">
        <v>15</v>
      </c>
      <c r="E95" s="30"/>
      <c r="F95" s="42">
        <f t="shared" si="3"/>
        <v>0</v>
      </c>
      <c r="G95" s="42">
        <f t="shared" si="0"/>
        <v>0</v>
      </c>
    </row>
    <row r="96" spans="1:7" ht="23.45" customHeight="1" x14ac:dyDescent="0.2">
      <c r="A96" s="113" t="s">
        <v>112</v>
      </c>
      <c r="B96" s="14"/>
      <c r="C96" s="92" t="s">
        <v>12</v>
      </c>
      <c r="D96" s="52">
        <v>10</v>
      </c>
      <c r="E96" s="30"/>
      <c r="F96" s="42">
        <f t="shared" si="3"/>
        <v>0</v>
      </c>
      <c r="G96" s="42">
        <f t="shared" si="0"/>
        <v>0</v>
      </c>
    </row>
    <row r="97" spans="1:7" ht="22.9" customHeight="1" x14ac:dyDescent="0.2">
      <c r="A97" s="113" t="s">
        <v>113</v>
      </c>
      <c r="B97" s="14"/>
      <c r="C97" s="92" t="s">
        <v>12</v>
      </c>
      <c r="D97" s="52">
        <v>15</v>
      </c>
      <c r="E97" s="30"/>
      <c r="F97" s="42">
        <f t="shared" si="3"/>
        <v>0</v>
      </c>
      <c r="G97" s="42">
        <f t="shared" si="0"/>
        <v>0</v>
      </c>
    </row>
    <row r="98" spans="1:7" ht="12.75" customHeight="1" x14ac:dyDescent="0.2">
      <c r="A98" s="113" t="s">
        <v>26</v>
      </c>
      <c r="B98" s="14"/>
      <c r="C98" s="92" t="s">
        <v>12</v>
      </c>
      <c r="D98" s="52">
        <v>10</v>
      </c>
      <c r="E98" s="30"/>
      <c r="F98" s="42">
        <f t="shared" si="3"/>
        <v>0</v>
      </c>
      <c r="G98" s="42">
        <f t="shared" si="0"/>
        <v>0</v>
      </c>
    </row>
    <row r="99" spans="1:7" ht="22.5" x14ac:dyDescent="0.2">
      <c r="A99" s="113" t="s">
        <v>27</v>
      </c>
      <c r="B99" s="14"/>
      <c r="C99" s="92" t="s">
        <v>12</v>
      </c>
      <c r="D99" s="52">
        <v>10</v>
      </c>
      <c r="E99" s="30"/>
      <c r="F99" s="42">
        <f t="shared" si="3"/>
        <v>0</v>
      </c>
      <c r="G99" s="42">
        <f t="shared" si="0"/>
        <v>0</v>
      </c>
    </row>
    <row r="100" spans="1:7" ht="22.9" customHeight="1" x14ac:dyDescent="0.2">
      <c r="A100" s="113" t="s">
        <v>114</v>
      </c>
      <c r="B100" s="14"/>
      <c r="C100" s="92" t="s">
        <v>5</v>
      </c>
      <c r="D100" s="52">
        <v>40</v>
      </c>
      <c r="E100" s="30"/>
      <c r="F100" s="42">
        <f t="shared" si="3"/>
        <v>0</v>
      </c>
      <c r="G100" s="42">
        <f t="shared" si="0"/>
        <v>0</v>
      </c>
    </row>
    <row r="101" spans="1:7" ht="22.9" customHeight="1" x14ac:dyDescent="0.2">
      <c r="A101" s="113" t="s">
        <v>115</v>
      </c>
      <c r="B101" s="14"/>
      <c r="C101" s="92" t="s">
        <v>12</v>
      </c>
      <c r="D101" s="52">
        <v>100</v>
      </c>
      <c r="E101" s="30"/>
      <c r="F101" s="42">
        <f t="shared" si="3"/>
        <v>0</v>
      </c>
      <c r="G101" s="42">
        <f t="shared" si="0"/>
        <v>0</v>
      </c>
    </row>
    <row r="102" spans="1:7" x14ac:dyDescent="0.2">
      <c r="A102" s="113" t="s">
        <v>116</v>
      </c>
      <c r="B102" s="14"/>
      <c r="C102" s="92" t="s">
        <v>5</v>
      </c>
      <c r="D102" s="52">
        <v>5</v>
      </c>
      <c r="E102" s="30"/>
      <c r="F102" s="42">
        <f>SUM(E102*D102)</f>
        <v>0</v>
      </c>
      <c r="G102" s="42">
        <f>SUM(F102*1.21)</f>
        <v>0</v>
      </c>
    </row>
    <row r="103" spans="1:7" x14ac:dyDescent="0.2">
      <c r="A103" s="113" t="s">
        <v>28</v>
      </c>
      <c r="B103" s="14"/>
      <c r="C103" s="92" t="s">
        <v>5</v>
      </c>
      <c r="D103" s="52">
        <v>3</v>
      </c>
      <c r="E103" s="30"/>
      <c r="F103" s="42">
        <f t="shared" si="3"/>
        <v>0</v>
      </c>
      <c r="G103" s="42">
        <f t="shared" si="0"/>
        <v>0</v>
      </c>
    </row>
    <row r="104" spans="1:7" x14ac:dyDescent="0.2">
      <c r="A104" s="113" t="s">
        <v>29</v>
      </c>
      <c r="B104" s="14"/>
      <c r="C104" s="92" t="s">
        <v>5</v>
      </c>
      <c r="D104" s="52">
        <v>2</v>
      </c>
      <c r="E104" s="30"/>
      <c r="F104" s="42">
        <f t="shared" si="3"/>
        <v>0</v>
      </c>
      <c r="G104" s="42">
        <f t="shared" si="0"/>
        <v>0</v>
      </c>
    </row>
    <row r="105" spans="1:7" x14ac:dyDescent="0.2">
      <c r="A105" s="113" t="s">
        <v>30</v>
      </c>
      <c r="B105" s="14"/>
      <c r="C105" s="92" t="s">
        <v>5</v>
      </c>
      <c r="D105" s="52">
        <v>3</v>
      </c>
      <c r="E105" s="30"/>
      <c r="F105" s="42">
        <f t="shared" si="3"/>
        <v>0</v>
      </c>
      <c r="G105" s="42">
        <f t="shared" si="0"/>
        <v>0</v>
      </c>
    </row>
    <row r="106" spans="1:7" x14ac:dyDescent="0.2">
      <c r="A106" s="113" t="s">
        <v>31</v>
      </c>
      <c r="B106" s="14"/>
      <c r="C106" s="92" t="s">
        <v>5</v>
      </c>
      <c r="D106" s="52">
        <v>2</v>
      </c>
      <c r="E106" s="30"/>
      <c r="F106" s="42">
        <f t="shared" si="3"/>
        <v>0</v>
      </c>
      <c r="G106" s="42">
        <f t="shared" si="0"/>
        <v>0</v>
      </c>
    </row>
    <row r="107" spans="1:7" x14ac:dyDescent="0.2">
      <c r="A107" s="113" t="s">
        <v>188</v>
      </c>
      <c r="B107" s="14"/>
      <c r="C107" s="92" t="s">
        <v>5</v>
      </c>
      <c r="D107" s="52">
        <v>2</v>
      </c>
      <c r="E107" s="30"/>
      <c r="F107" s="42">
        <f>SUM(E107*D107)</f>
        <v>0</v>
      </c>
      <c r="G107" s="42">
        <f>SUM(F107*1.21)</f>
        <v>0</v>
      </c>
    </row>
    <row r="108" spans="1:7" ht="13.5" thickBot="1" x14ac:dyDescent="0.25">
      <c r="A108" s="113" t="s">
        <v>32</v>
      </c>
      <c r="B108" s="14"/>
      <c r="C108" s="92" t="s">
        <v>5</v>
      </c>
      <c r="D108" s="52">
        <v>20</v>
      </c>
      <c r="E108" s="30"/>
      <c r="F108" s="42">
        <f t="shared" si="3"/>
        <v>0</v>
      </c>
      <c r="G108" s="42">
        <f t="shared" si="0"/>
        <v>0</v>
      </c>
    </row>
    <row r="109" spans="1:7" x14ac:dyDescent="0.2">
      <c r="A109" s="121" t="s">
        <v>33</v>
      </c>
      <c r="B109" s="16"/>
      <c r="C109" s="100" t="s">
        <v>5</v>
      </c>
      <c r="D109" s="51">
        <v>20</v>
      </c>
      <c r="E109" s="29"/>
      <c r="F109" s="39">
        <f t="shared" si="3"/>
        <v>0</v>
      </c>
      <c r="G109" s="40">
        <f t="shared" si="0"/>
        <v>0</v>
      </c>
    </row>
    <row r="110" spans="1:7" x14ac:dyDescent="0.2">
      <c r="A110" s="113" t="s">
        <v>34</v>
      </c>
      <c r="B110" s="14"/>
      <c r="C110" s="92" t="s">
        <v>5</v>
      </c>
      <c r="D110" s="52">
        <v>40</v>
      </c>
      <c r="E110" s="30"/>
      <c r="F110" s="41">
        <f t="shared" si="3"/>
        <v>0</v>
      </c>
      <c r="G110" s="42">
        <f t="shared" si="0"/>
        <v>0</v>
      </c>
    </row>
    <row r="111" spans="1:7" x14ac:dyDescent="0.2">
      <c r="A111" s="113" t="s">
        <v>117</v>
      </c>
      <c r="B111" s="17"/>
      <c r="C111" s="97" t="s">
        <v>5</v>
      </c>
      <c r="D111" s="55">
        <v>2</v>
      </c>
      <c r="E111" s="32"/>
      <c r="F111" s="47">
        <f>SUM(E111*D111)</f>
        <v>0</v>
      </c>
      <c r="G111" s="48">
        <f>SUM(F111*1.21)</f>
        <v>0</v>
      </c>
    </row>
    <row r="112" spans="1:7" x14ac:dyDescent="0.2">
      <c r="A112" s="120" t="s">
        <v>225</v>
      </c>
      <c r="B112" s="17"/>
      <c r="C112" s="97" t="s">
        <v>5</v>
      </c>
      <c r="D112" s="55">
        <v>2</v>
      </c>
      <c r="E112" s="32"/>
      <c r="F112" s="47">
        <f>SUM(E112*D112)</f>
        <v>0</v>
      </c>
      <c r="G112" s="48">
        <f>SUM(F112*1.21)</f>
        <v>0</v>
      </c>
    </row>
    <row r="113" spans="1:7" ht="13.5" thickBot="1" x14ac:dyDescent="0.25">
      <c r="A113" s="122" t="s">
        <v>53</v>
      </c>
      <c r="B113" s="18"/>
      <c r="C113" s="102" t="s">
        <v>12</v>
      </c>
      <c r="D113" s="53">
        <v>2</v>
      </c>
      <c r="E113" s="34"/>
      <c r="F113" s="45">
        <f t="shared" si="3"/>
        <v>0</v>
      </c>
      <c r="G113" s="46">
        <f t="shared" si="0"/>
        <v>0</v>
      </c>
    </row>
    <row r="114" spans="1:7" ht="36" customHeight="1" x14ac:dyDescent="0.2">
      <c r="A114" s="110" t="s">
        <v>82</v>
      </c>
      <c r="B114" s="16"/>
      <c r="C114" s="100" t="s">
        <v>12</v>
      </c>
      <c r="D114" s="51">
        <v>500</v>
      </c>
      <c r="E114" s="29"/>
      <c r="F114" s="39">
        <f t="shared" si="3"/>
        <v>0</v>
      </c>
      <c r="G114" s="40">
        <f t="shared" si="0"/>
        <v>0</v>
      </c>
    </row>
    <row r="115" spans="1:7" ht="36" customHeight="1" thickBot="1" x14ac:dyDescent="0.25">
      <c r="A115" s="111" t="s">
        <v>94</v>
      </c>
      <c r="B115" s="19"/>
      <c r="C115" s="97" t="s">
        <v>12</v>
      </c>
      <c r="D115" s="55">
        <v>10</v>
      </c>
      <c r="E115" s="32"/>
      <c r="F115" s="47">
        <f t="shared" si="3"/>
        <v>0</v>
      </c>
      <c r="G115" s="48">
        <f t="shared" si="0"/>
        <v>0</v>
      </c>
    </row>
    <row r="116" spans="1:7" ht="16.899999999999999" customHeight="1" x14ac:dyDescent="0.2">
      <c r="A116" s="124" t="s">
        <v>118</v>
      </c>
      <c r="B116" s="16"/>
      <c r="C116" s="100" t="s">
        <v>12</v>
      </c>
      <c r="D116" s="51">
        <v>1</v>
      </c>
      <c r="E116" s="29"/>
      <c r="F116" s="39">
        <f t="shared" si="3"/>
        <v>0</v>
      </c>
      <c r="G116" s="40">
        <f t="shared" si="0"/>
        <v>0</v>
      </c>
    </row>
    <row r="117" spans="1:7" ht="16.899999999999999" customHeight="1" x14ac:dyDescent="0.2">
      <c r="A117" s="113" t="s">
        <v>119</v>
      </c>
      <c r="B117" s="24"/>
      <c r="C117" s="98" t="s">
        <v>12</v>
      </c>
      <c r="D117" s="54">
        <v>2</v>
      </c>
      <c r="E117" s="33"/>
      <c r="F117" s="49">
        <f t="shared" si="3"/>
        <v>0</v>
      </c>
      <c r="G117" s="50">
        <f t="shared" si="0"/>
        <v>0</v>
      </c>
    </row>
    <row r="118" spans="1:7" ht="16.899999999999999" customHeight="1" x14ac:dyDescent="0.2">
      <c r="A118" s="118" t="s">
        <v>120</v>
      </c>
      <c r="B118" s="14"/>
      <c r="C118" s="92" t="s">
        <v>12</v>
      </c>
      <c r="D118" s="52">
        <v>4</v>
      </c>
      <c r="E118" s="30"/>
      <c r="F118" s="41">
        <f t="shared" si="3"/>
        <v>0</v>
      </c>
      <c r="G118" s="42">
        <f t="shared" si="0"/>
        <v>0</v>
      </c>
    </row>
    <row r="119" spans="1:7" ht="14.45" customHeight="1" thickBot="1" x14ac:dyDescent="0.25">
      <c r="A119" s="123" t="s">
        <v>121</v>
      </c>
      <c r="B119" s="19"/>
      <c r="C119" s="99" t="s">
        <v>12</v>
      </c>
      <c r="D119" s="63">
        <v>3</v>
      </c>
      <c r="E119" s="64"/>
      <c r="F119" s="65">
        <f t="shared" si="3"/>
        <v>0</v>
      </c>
      <c r="G119" s="66">
        <f t="shared" si="0"/>
        <v>0</v>
      </c>
    </row>
    <row r="120" spans="1:7" ht="14.45" customHeight="1" thickBot="1" x14ac:dyDescent="0.25">
      <c r="A120" s="119" t="s">
        <v>122</v>
      </c>
      <c r="B120" s="67"/>
      <c r="C120" s="109" t="s">
        <v>12</v>
      </c>
      <c r="D120" s="58">
        <v>2</v>
      </c>
      <c r="E120" s="59"/>
      <c r="F120" s="60">
        <f t="shared" ref="F120:F128" si="10">SUM(E120*D120)</f>
        <v>0</v>
      </c>
      <c r="G120" s="61">
        <f t="shared" ref="G120:G128" si="11">SUM(F120*1.21)</f>
        <v>0</v>
      </c>
    </row>
    <row r="121" spans="1:7" x14ac:dyDescent="0.2">
      <c r="A121" s="121" t="s">
        <v>123</v>
      </c>
      <c r="B121" s="16"/>
      <c r="C121" s="100" t="s">
        <v>12</v>
      </c>
      <c r="D121" s="51">
        <v>10</v>
      </c>
      <c r="E121" s="29"/>
      <c r="F121" s="39">
        <f t="shared" si="10"/>
        <v>0</v>
      </c>
      <c r="G121" s="40">
        <f t="shared" si="11"/>
        <v>0</v>
      </c>
    </row>
    <row r="122" spans="1:7" x14ac:dyDescent="0.2">
      <c r="A122" s="113" t="s">
        <v>124</v>
      </c>
      <c r="B122" s="14"/>
      <c r="C122" s="92" t="s">
        <v>12</v>
      </c>
      <c r="D122" s="52">
        <v>4</v>
      </c>
      <c r="E122" s="30"/>
      <c r="F122" s="41">
        <f t="shared" si="10"/>
        <v>0</v>
      </c>
      <c r="G122" s="42">
        <f t="shared" si="11"/>
        <v>0</v>
      </c>
    </row>
    <row r="123" spans="1:7" x14ac:dyDescent="0.2">
      <c r="A123" s="120" t="s">
        <v>125</v>
      </c>
      <c r="B123" s="17"/>
      <c r="C123" s="97" t="s">
        <v>12</v>
      </c>
      <c r="D123" s="55">
        <v>5</v>
      </c>
      <c r="E123" s="32"/>
      <c r="F123" s="47">
        <f t="shared" si="10"/>
        <v>0</v>
      </c>
      <c r="G123" s="48">
        <f t="shared" si="11"/>
        <v>0</v>
      </c>
    </row>
    <row r="124" spans="1:7" x14ac:dyDescent="0.2">
      <c r="A124" s="120" t="s">
        <v>100</v>
      </c>
      <c r="B124" s="17"/>
      <c r="C124" s="97" t="s">
        <v>5</v>
      </c>
      <c r="D124" s="55">
        <v>5</v>
      </c>
      <c r="E124" s="32"/>
      <c r="F124" s="47">
        <f t="shared" si="10"/>
        <v>0</v>
      </c>
      <c r="G124" s="48">
        <f t="shared" si="11"/>
        <v>0</v>
      </c>
    </row>
    <row r="125" spans="1:7" x14ac:dyDescent="0.2">
      <c r="A125" s="120" t="s">
        <v>126</v>
      </c>
      <c r="B125" s="17"/>
      <c r="C125" s="97" t="s">
        <v>12</v>
      </c>
      <c r="D125" s="55">
        <v>25</v>
      </c>
      <c r="E125" s="32"/>
      <c r="F125" s="47">
        <f t="shared" si="10"/>
        <v>0</v>
      </c>
      <c r="G125" s="48">
        <f t="shared" si="11"/>
        <v>0</v>
      </c>
    </row>
    <row r="126" spans="1:7" ht="13.5" thickBot="1" x14ac:dyDescent="0.25">
      <c r="A126" s="122" t="s">
        <v>223</v>
      </c>
      <c r="B126" s="18"/>
      <c r="C126" s="102" t="s">
        <v>12</v>
      </c>
      <c r="D126" s="53">
        <v>1</v>
      </c>
      <c r="E126" s="31"/>
      <c r="F126" s="45">
        <f t="shared" si="10"/>
        <v>0</v>
      </c>
      <c r="G126" s="46">
        <f t="shared" si="11"/>
        <v>0</v>
      </c>
    </row>
    <row r="127" spans="1:7" x14ac:dyDescent="0.2">
      <c r="A127" s="119" t="s">
        <v>267</v>
      </c>
      <c r="B127" s="19"/>
      <c r="C127" s="99" t="s">
        <v>5</v>
      </c>
      <c r="D127" s="58">
        <v>16</v>
      </c>
      <c r="E127" s="59"/>
      <c r="F127" s="60">
        <f t="shared" si="10"/>
        <v>0</v>
      </c>
      <c r="G127" s="61">
        <f t="shared" si="11"/>
        <v>0</v>
      </c>
    </row>
    <row r="128" spans="1:7" x14ac:dyDescent="0.2">
      <c r="A128" s="113" t="s">
        <v>268</v>
      </c>
      <c r="B128" s="14"/>
      <c r="C128" s="92" t="s">
        <v>5</v>
      </c>
      <c r="D128" s="52">
        <v>10</v>
      </c>
      <c r="E128" s="30"/>
      <c r="F128" s="41">
        <f t="shared" si="10"/>
        <v>0</v>
      </c>
      <c r="G128" s="42">
        <f t="shared" si="11"/>
        <v>0</v>
      </c>
    </row>
    <row r="129" spans="1:7" x14ac:dyDescent="0.2">
      <c r="A129" s="113" t="s">
        <v>269</v>
      </c>
      <c r="B129" s="14"/>
      <c r="C129" s="92" t="s">
        <v>5</v>
      </c>
      <c r="D129" s="52">
        <v>165</v>
      </c>
      <c r="E129" s="30"/>
      <c r="F129" s="41">
        <f t="shared" ref="F129:F134" si="12">SUM(E129*D129)</f>
        <v>0</v>
      </c>
      <c r="G129" s="42">
        <f t="shared" ref="G129:G134" si="13">SUM(F129*1.21)</f>
        <v>0</v>
      </c>
    </row>
    <row r="130" spans="1:7" x14ac:dyDescent="0.2">
      <c r="A130" s="113" t="s">
        <v>270</v>
      </c>
      <c r="B130" s="14"/>
      <c r="C130" s="92" t="s">
        <v>5</v>
      </c>
      <c r="D130" s="52">
        <v>35</v>
      </c>
      <c r="E130" s="30"/>
      <c r="F130" s="41">
        <f t="shared" si="12"/>
        <v>0</v>
      </c>
      <c r="G130" s="42">
        <f t="shared" si="13"/>
        <v>0</v>
      </c>
    </row>
    <row r="131" spans="1:7" x14ac:dyDescent="0.2">
      <c r="A131" s="113" t="s">
        <v>271</v>
      </c>
      <c r="B131" s="14"/>
      <c r="C131" s="92" t="s">
        <v>5</v>
      </c>
      <c r="D131" s="52">
        <v>5</v>
      </c>
      <c r="E131" s="30"/>
      <c r="F131" s="41">
        <f t="shared" si="12"/>
        <v>0</v>
      </c>
      <c r="G131" s="42">
        <f t="shared" si="13"/>
        <v>0</v>
      </c>
    </row>
    <row r="132" spans="1:7" x14ac:dyDescent="0.2">
      <c r="A132" s="113" t="s">
        <v>272</v>
      </c>
      <c r="B132" s="14"/>
      <c r="C132" s="92" t="s">
        <v>5</v>
      </c>
      <c r="D132" s="52">
        <v>1</v>
      </c>
      <c r="E132" s="30"/>
      <c r="F132" s="41">
        <f t="shared" si="12"/>
        <v>0</v>
      </c>
      <c r="G132" s="42">
        <f t="shared" si="13"/>
        <v>0</v>
      </c>
    </row>
    <row r="133" spans="1:7" x14ac:dyDescent="0.2">
      <c r="A133" s="113" t="s">
        <v>273</v>
      </c>
      <c r="B133" s="14"/>
      <c r="C133" s="92" t="s">
        <v>5</v>
      </c>
      <c r="D133" s="52">
        <v>5</v>
      </c>
      <c r="E133" s="30"/>
      <c r="F133" s="41">
        <f>SUM(E133*D133)</f>
        <v>0</v>
      </c>
      <c r="G133" s="42">
        <f>SUM(F133*1.21)</f>
        <v>0</v>
      </c>
    </row>
    <row r="134" spans="1:7" ht="25.15" customHeight="1" thickBot="1" x14ac:dyDescent="0.25">
      <c r="A134" s="119" t="s">
        <v>274</v>
      </c>
      <c r="B134" s="19"/>
      <c r="C134" s="99" t="s">
        <v>5</v>
      </c>
      <c r="D134" s="58">
        <v>10</v>
      </c>
      <c r="E134" s="59"/>
      <c r="F134" s="60">
        <f t="shared" si="12"/>
        <v>0</v>
      </c>
      <c r="G134" s="61">
        <f t="shared" si="13"/>
        <v>0</v>
      </c>
    </row>
    <row r="135" spans="1:7" x14ac:dyDescent="0.2">
      <c r="A135" s="124" t="s">
        <v>36</v>
      </c>
      <c r="B135" s="25"/>
      <c r="C135" s="103" t="s">
        <v>5</v>
      </c>
      <c r="D135" s="51">
        <v>40</v>
      </c>
      <c r="E135" s="29"/>
      <c r="F135" s="39">
        <f t="shared" ref="F135:F148" si="14">SUM(E135*D135)</f>
        <v>0</v>
      </c>
      <c r="G135" s="40">
        <f t="shared" ref="G135:G148" si="15">SUM(F135*1.21)</f>
        <v>0</v>
      </c>
    </row>
    <row r="136" spans="1:7" ht="13.5" thickBot="1" x14ac:dyDescent="0.25">
      <c r="A136" s="122" t="s">
        <v>35</v>
      </c>
      <c r="B136" s="18"/>
      <c r="C136" s="102" t="s">
        <v>5</v>
      </c>
      <c r="D136" s="53">
        <v>80</v>
      </c>
      <c r="E136" s="31"/>
      <c r="F136" s="45">
        <f t="shared" si="14"/>
        <v>0</v>
      </c>
      <c r="G136" s="46">
        <f t="shared" si="15"/>
        <v>0</v>
      </c>
    </row>
    <row r="137" spans="1:7" x14ac:dyDescent="0.2">
      <c r="A137" s="121" t="s">
        <v>37</v>
      </c>
      <c r="B137" s="16"/>
      <c r="C137" s="100" t="s">
        <v>12</v>
      </c>
      <c r="D137" s="51">
        <v>10</v>
      </c>
      <c r="E137" s="29"/>
      <c r="F137" s="39">
        <f t="shared" si="14"/>
        <v>0</v>
      </c>
      <c r="G137" s="40">
        <f t="shared" si="15"/>
        <v>0</v>
      </c>
    </row>
    <row r="138" spans="1:7" x14ac:dyDescent="0.2">
      <c r="A138" s="113" t="s">
        <v>38</v>
      </c>
      <c r="B138" s="14"/>
      <c r="C138" s="92" t="s">
        <v>12</v>
      </c>
      <c r="D138" s="52">
        <v>5</v>
      </c>
      <c r="E138" s="30"/>
      <c r="F138" s="41">
        <f t="shared" si="14"/>
        <v>0</v>
      </c>
      <c r="G138" s="42">
        <f t="shared" si="15"/>
        <v>0</v>
      </c>
    </row>
    <row r="139" spans="1:7" ht="22.9" customHeight="1" x14ac:dyDescent="0.2">
      <c r="A139" s="113" t="s">
        <v>127</v>
      </c>
      <c r="B139" s="14"/>
      <c r="C139" s="92" t="s">
        <v>12</v>
      </c>
      <c r="D139" s="52">
        <v>4</v>
      </c>
      <c r="E139" s="30"/>
      <c r="F139" s="41">
        <f t="shared" si="14"/>
        <v>0</v>
      </c>
      <c r="G139" s="42">
        <f t="shared" si="15"/>
        <v>0</v>
      </c>
    </row>
    <row r="140" spans="1:7" ht="24" customHeight="1" x14ac:dyDescent="0.2">
      <c r="A140" s="113" t="s">
        <v>39</v>
      </c>
      <c r="B140" s="14"/>
      <c r="C140" s="92" t="s">
        <v>12</v>
      </c>
      <c r="D140" s="52">
        <v>10</v>
      </c>
      <c r="E140" s="30"/>
      <c r="F140" s="41">
        <f t="shared" si="14"/>
        <v>0</v>
      </c>
      <c r="G140" s="42">
        <f t="shared" si="15"/>
        <v>0</v>
      </c>
    </row>
    <row r="141" spans="1:7" ht="22.5" customHeight="1" x14ac:dyDescent="0.2">
      <c r="A141" s="113" t="s">
        <v>40</v>
      </c>
      <c r="B141" s="14"/>
      <c r="C141" s="92" t="s">
        <v>12</v>
      </c>
      <c r="D141" s="52">
        <v>10</v>
      </c>
      <c r="E141" s="30"/>
      <c r="F141" s="41">
        <f t="shared" si="14"/>
        <v>0</v>
      </c>
      <c r="G141" s="42">
        <f t="shared" si="15"/>
        <v>0</v>
      </c>
    </row>
    <row r="142" spans="1:7" ht="15" customHeight="1" x14ac:dyDescent="0.2">
      <c r="A142" s="116" t="s">
        <v>128</v>
      </c>
      <c r="B142" s="26"/>
      <c r="C142" s="95" t="s">
        <v>12</v>
      </c>
      <c r="D142" s="55">
        <v>1</v>
      </c>
      <c r="E142" s="32"/>
      <c r="F142" s="47">
        <f t="shared" si="14"/>
        <v>0</v>
      </c>
      <c r="G142" s="48">
        <f t="shared" si="15"/>
        <v>0</v>
      </c>
    </row>
    <row r="143" spans="1:7" ht="15" customHeight="1" x14ac:dyDescent="0.2">
      <c r="A143" s="116" t="s">
        <v>129</v>
      </c>
      <c r="B143" s="26"/>
      <c r="C143" s="95" t="s">
        <v>12</v>
      </c>
      <c r="D143" s="55">
        <v>10</v>
      </c>
      <c r="E143" s="32"/>
      <c r="F143" s="47">
        <f t="shared" si="14"/>
        <v>0</v>
      </c>
      <c r="G143" s="48">
        <f t="shared" si="15"/>
        <v>0</v>
      </c>
    </row>
    <row r="144" spans="1:7" ht="15" customHeight="1" x14ac:dyDescent="0.2">
      <c r="A144" s="116" t="s">
        <v>189</v>
      </c>
      <c r="B144" s="26"/>
      <c r="C144" s="95" t="s">
        <v>12</v>
      </c>
      <c r="D144" s="55">
        <v>1</v>
      </c>
      <c r="E144" s="32"/>
      <c r="F144" s="47">
        <f t="shared" si="14"/>
        <v>0</v>
      </c>
      <c r="G144" s="48">
        <f t="shared" si="15"/>
        <v>0</v>
      </c>
    </row>
    <row r="145" spans="1:7" ht="22.5" customHeight="1" x14ac:dyDescent="0.2">
      <c r="A145" s="116" t="s">
        <v>261</v>
      </c>
      <c r="B145" s="26"/>
      <c r="C145" s="95" t="s">
        <v>12</v>
      </c>
      <c r="D145" s="55">
        <v>2</v>
      </c>
      <c r="E145" s="32"/>
      <c r="F145" s="47">
        <f t="shared" si="14"/>
        <v>0</v>
      </c>
      <c r="G145" s="48">
        <f t="shared" si="15"/>
        <v>0</v>
      </c>
    </row>
    <row r="146" spans="1:7" ht="22.5" customHeight="1" x14ac:dyDescent="0.2">
      <c r="A146" s="116" t="s">
        <v>262</v>
      </c>
      <c r="B146" s="26"/>
      <c r="C146" s="95" t="s">
        <v>12</v>
      </c>
      <c r="D146" s="55">
        <v>2</v>
      </c>
      <c r="E146" s="32"/>
      <c r="F146" s="47">
        <f t="shared" si="14"/>
        <v>0</v>
      </c>
      <c r="G146" s="48">
        <f t="shared" si="15"/>
        <v>0</v>
      </c>
    </row>
    <row r="147" spans="1:7" ht="23.25" customHeight="1" x14ac:dyDescent="0.2">
      <c r="A147" s="116" t="s">
        <v>41</v>
      </c>
      <c r="B147" s="26"/>
      <c r="C147" s="95" t="s">
        <v>12</v>
      </c>
      <c r="D147" s="55">
        <v>2</v>
      </c>
      <c r="E147" s="32"/>
      <c r="F147" s="47">
        <f t="shared" si="14"/>
        <v>0</v>
      </c>
      <c r="G147" s="48">
        <f t="shared" si="15"/>
        <v>0</v>
      </c>
    </row>
    <row r="148" spans="1:7" ht="25.5" customHeight="1" thickBot="1" x14ac:dyDescent="0.25">
      <c r="A148" s="116" t="s">
        <v>42</v>
      </c>
      <c r="B148" s="26"/>
      <c r="C148" s="102" t="s">
        <v>12</v>
      </c>
      <c r="D148" s="53">
        <v>2</v>
      </c>
      <c r="E148" s="31"/>
      <c r="F148" s="45">
        <f t="shared" si="14"/>
        <v>0</v>
      </c>
      <c r="G148" s="46">
        <f t="shared" si="15"/>
        <v>0</v>
      </c>
    </row>
    <row r="149" spans="1:7" x14ac:dyDescent="0.2">
      <c r="A149" s="121" t="s">
        <v>43</v>
      </c>
      <c r="B149" s="16"/>
      <c r="C149" s="100" t="s">
        <v>12</v>
      </c>
      <c r="D149" s="51">
        <v>5</v>
      </c>
      <c r="E149" s="29"/>
      <c r="F149" s="39">
        <f t="shared" ref="F149:F185" si="16">SUM(E149*D149)</f>
        <v>0</v>
      </c>
      <c r="G149" s="40">
        <f t="shared" ref="G149:G185" si="17">SUM(F149*1.21)</f>
        <v>0</v>
      </c>
    </row>
    <row r="150" spans="1:7" ht="24.6" customHeight="1" x14ac:dyDescent="0.2">
      <c r="A150" s="113" t="s">
        <v>44</v>
      </c>
      <c r="B150" s="24"/>
      <c r="C150" s="98" t="s">
        <v>12</v>
      </c>
      <c r="D150" s="52">
        <v>10</v>
      </c>
      <c r="E150" s="33"/>
      <c r="F150" s="41">
        <f t="shared" si="16"/>
        <v>0</v>
      </c>
      <c r="G150" s="42">
        <f t="shared" si="17"/>
        <v>0</v>
      </c>
    </row>
    <row r="151" spans="1:7" ht="13.15" customHeight="1" x14ac:dyDescent="0.2">
      <c r="A151" s="118" t="s">
        <v>277</v>
      </c>
      <c r="B151" s="24"/>
      <c r="C151" s="98" t="s">
        <v>12</v>
      </c>
      <c r="D151" s="54">
        <v>5</v>
      </c>
      <c r="E151" s="33"/>
      <c r="F151" s="49">
        <f t="shared" ref="F151" si="18">SUM(E151*D151)</f>
        <v>0</v>
      </c>
      <c r="G151" s="50">
        <f t="shared" ref="G151" si="19">SUM(F151*1.21)</f>
        <v>0</v>
      </c>
    </row>
    <row r="152" spans="1:7" ht="13.15" customHeight="1" x14ac:dyDescent="0.2">
      <c r="A152" s="118" t="s">
        <v>278</v>
      </c>
      <c r="B152" s="24"/>
      <c r="C152" s="98" t="s">
        <v>12</v>
      </c>
      <c r="D152" s="54">
        <v>10</v>
      </c>
      <c r="E152" s="33"/>
      <c r="F152" s="49">
        <f t="shared" ref="F152" si="20">SUM(E152*D152)</f>
        <v>0</v>
      </c>
      <c r="G152" s="50">
        <f t="shared" ref="G152" si="21">SUM(F152*1.21)</f>
        <v>0</v>
      </c>
    </row>
    <row r="153" spans="1:7" ht="13.9" customHeight="1" thickBot="1" x14ac:dyDescent="0.25">
      <c r="A153" s="118" t="s">
        <v>219</v>
      </c>
      <c r="B153" s="24"/>
      <c r="C153" s="98" t="s">
        <v>5</v>
      </c>
      <c r="D153" s="54">
        <v>50</v>
      </c>
      <c r="E153" s="33"/>
      <c r="F153" s="49">
        <f t="shared" si="16"/>
        <v>0</v>
      </c>
      <c r="G153" s="50">
        <f t="shared" si="17"/>
        <v>0</v>
      </c>
    </row>
    <row r="154" spans="1:7" x14ac:dyDescent="0.2">
      <c r="A154" s="121" t="s">
        <v>46</v>
      </c>
      <c r="B154" s="16"/>
      <c r="C154" s="100" t="s">
        <v>12</v>
      </c>
      <c r="D154" s="51">
        <v>20</v>
      </c>
      <c r="E154" s="29"/>
      <c r="F154" s="39">
        <f t="shared" si="16"/>
        <v>0</v>
      </c>
      <c r="G154" s="40">
        <f t="shared" si="17"/>
        <v>0</v>
      </c>
    </row>
    <row r="155" spans="1:7" x14ac:dyDescent="0.2">
      <c r="A155" s="113" t="s">
        <v>45</v>
      </c>
      <c r="B155" s="14"/>
      <c r="C155" s="92" t="s">
        <v>5</v>
      </c>
      <c r="D155" s="52">
        <v>200</v>
      </c>
      <c r="E155" s="30"/>
      <c r="F155" s="41">
        <f t="shared" si="16"/>
        <v>0</v>
      </c>
      <c r="G155" s="42">
        <f t="shared" si="17"/>
        <v>0</v>
      </c>
    </row>
    <row r="156" spans="1:7" x14ac:dyDescent="0.2">
      <c r="A156" s="113" t="s">
        <v>226</v>
      </c>
      <c r="B156" s="14"/>
      <c r="C156" s="92" t="s">
        <v>12</v>
      </c>
      <c r="D156" s="52">
        <v>10</v>
      </c>
      <c r="E156" s="30"/>
      <c r="F156" s="41">
        <f t="shared" si="16"/>
        <v>0</v>
      </c>
      <c r="G156" s="42">
        <f t="shared" si="17"/>
        <v>0</v>
      </c>
    </row>
    <row r="157" spans="1:7" x14ac:dyDescent="0.2">
      <c r="A157" s="113" t="s">
        <v>227</v>
      </c>
      <c r="B157" s="14"/>
      <c r="C157" s="92" t="s">
        <v>12</v>
      </c>
      <c r="D157" s="52">
        <v>10</v>
      </c>
      <c r="E157" s="30"/>
      <c r="F157" s="41">
        <f t="shared" si="16"/>
        <v>0</v>
      </c>
      <c r="G157" s="42">
        <f t="shared" si="17"/>
        <v>0</v>
      </c>
    </row>
    <row r="158" spans="1:7" x14ac:dyDescent="0.2">
      <c r="A158" s="113" t="s">
        <v>56</v>
      </c>
      <c r="B158" s="14"/>
      <c r="C158" s="92" t="s">
        <v>5</v>
      </c>
      <c r="D158" s="52">
        <v>100</v>
      </c>
      <c r="E158" s="30"/>
      <c r="F158" s="41">
        <f t="shared" si="16"/>
        <v>0</v>
      </c>
      <c r="G158" s="42">
        <f t="shared" si="17"/>
        <v>0</v>
      </c>
    </row>
    <row r="159" spans="1:7" x14ac:dyDescent="0.2">
      <c r="A159" s="113" t="s">
        <v>190</v>
      </c>
      <c r="B159" s="14"/>
      <c r="C159" s="92" t="s">
        <v>5</v>
      </c>
      <c r="D159" s="52">
        <v>3</v>
      </c>
      <c r="E159" s="30"/>
      <c r="F159" s="41">
        <f t="shared" si="16"/>
        <v>0</v>
      </c>
      <c r="G159" s="42">
        <f t="shared" si="17"/>
        <v>0</v>
      </c>
    </row>
    <row r="160" spans="1:7" x14ac:dyDescent="0.2">
      <c r="A160" s="113" t="s">
        <v>228</v>
      </c>
      <c r="B160" s="14"/>
      <c r="C160" s="92" t="s">
        <v>5</v>
      </c>
      <c r="D160" s="52">
        <v>10</v>
      </c>
      <c r="E160" s="30"/>
      <c r="F160" s="41">
        <f t="shared" si="16"/>
        <v>0</v>
      </c>
      <c r="G160" s="42">
        <f t="shared" si="17"/>
        <v>0</v>
      </c>
    </row>
    <row r="161" spans="1:7" x14ac:dyDescent="0.2">
      <c r="A161" s="113" t="s">
        <v>130</v>
      </c>
      <c r="B161" s="14"/>
      <c r="C161" s="92" t="s">
        <v>5</v>
      </c>
      <c r="D161" s="52">
        <v>5</v>
      </c>
      <c r="E161" s="30"/>
      <c r="F161" s="41">
        <f t="shared" si="16"/>
        <v>0</v>
      </c>
      <c r="G161" s="42">
        <f t="shared" si="17"/>
        <v>0</v>
      </c>
    </row>
    <row r="162" spans="1:7" x14ac:dyDescent="0.2">
      <c r="A162" s="113" t="s">
        <v>131</v>
      </c>
      <c r="B162" s="14"/>
      <c r="C162" s="92" t="s">
        <v>5</v>
      </c>
      <c r="D162" s="52">
        <v>120</v>
      </c>
      <c r="E162" s="30"/>
      <c r="F162" s="41">
        <f t="shared" si="16"/>
        <v>0</v>
      </c>
      <c r="G162" s="42">
        <f t="shared" si="17"/>
        <v>0</v>
      </c>
    </row>
    <row r="163" spans="1:7" x14ac:dyDescent="0.2">
      <c r="A163" s="113" t="s">
        <v>132</v>
      </c>
      <c r="B163" s="14"/>
      <c r="C163" s="92" t="s">
        <v>5</v>
      </c>
      <c r="D163" s="52">
        <v>50</v>
      </c>
      <c r="E163" s="30"/>
      <c r="F163" s="41">
        <f t="shared" si="16"/>
        <v>0</v>
      </c>
      <c r="G163" s="42">
        <f t="shared" si="17"/>
        <v>0</v>
      </c>
    </row>
    <row r="164" spans="1:7" x14ac:dyDescent="0.2">
      <c r="A164" s="119" t="s">
        <v>194</v>
      </c>
      <c r="B164" s="24"/>
      <c r="C164" s="98" t="s">
        <v>5</v>
      </c>
      <c r="D164" s="54">
        <v>5</v>
      </c>
      <c r="E164" s="33"/>
      <c r="F164" s="49">
        <f t="shared" si="16"/>
        <v>0</v>
      </c>
      <c r="G164" s="50">
        <f t="shared" si="17"/>
        <v>0</v>
      </c>
    </row>
    <row r="165" spans="1:7" ht="13.5" thickBot="1" x14ac:dyDescent="0.25">
      <c r="A165" s="122" t="s">
        <v>195</v>
      </c>
      <c r="B165" s="24"/>
      <c r="C165" s="98" t="s">
        <v>5</v>
      </c>
      <c r="D165" s="54">
        <v>5</v>
      </c>
      <c r="E165" s="33"/>
      <c r="F165" s="49">
        <f t="shared" si="16"/>
        <v>0</v>
      </c>
      <c r="G165" s="50">
        <f t="shared" si="17"/>
        <v>0</v>
      </c>
    </row>
    <row r="166" spans="1:7" x14ac:dyDescent="0.2">
      <c r="A166" s="124" t="s">
        <v>133</v>
      </c>
      <c r="B166" s="16"/>
      <c r="C166" s="100" t="s">
        <v>5</v>
      </c>
      <c r="D166" s="51">
        <v>250</v>
      </c>
      <c r="E166" s="29"/>
      <c r="F166" s="39">
        <f t="shared" si="16"/>
        <v>0</v>
      </c>
      <c r="G166" s="40">
        <f t="shared" si="17"/>
        <v>0</v>
      </c>
    </row>
    <row r="167" spans="1:7" x14ac:dyDescent="0.2">
      <c r="A167" s="113" t="s">
        <v>191</v>
      </c>
      <c r="B167" s="24"/>
      <c r="C167" s="98" t="s">
        <v>5</v>
      </c>
      <c r="D167" s="54">
        <v>100</v>
      </c>
      <c r="E167" s="33"/>
      <c r="F167" s="49">
        <f t="shared" si="16"/>
        <v>0</v>
      </c>
      <c r="G167" s="50">
        <f t="shared" si="17"/>
        <v>0</v>
      </c>
    </row>
    <row r="168" spans="1:7" x14ac:dyDescent="0.2">
      <c r="A168" s="118" t="s">
        <v>192</v>
      </c>
      <c r="B168" s="24"/>
      <c r="C168" s="98" t="s">
        <v>5</v>
      </c>
      <c r="D168" s="54">
        <v>10</v>
      </c>
      <c r="E168" s="33"/>
      <c r="F168" s="49">
        <f t="shared" si="16"/>
        <v>0</v>
      </c>
      <c r="G168" s="50">
        <f t="shared" si="17"/>
        <v>0</v>
      </c>
    </row>
    <row r="169" spans="1:7" ht="13.5" customHeight="1" x14ac:dyDescent="0.2">
      <c r="A169" s="113" t="s">
        <v>134</v>
      </c>
      <c r="B169" s="14"/>
      <c r="C169" s="92" t="s">
        <v>5</v>
      </c>
      <c r="D169" s="52">
        <v>900</v>
      </c>
      <c r="E169" s="30"/>
      <c r="F169" s="41">
        <f t="shared" si="16"/>
        <v>0</v>
      </c>
      <c r="G169" s="42">
        <f t="shared" si="17"/>
        <v>0</v>
      </c>
    </row>
    <row r="170" spans="1:7" ht="13.5" customHeight="1" x14ac:dyDescent="0.2">
      <c r="A170" s="113" t="s">
        <v>193</v>
      </c>
      <c r="B170" s="17"/>
      <c r="C170" s="97" t="s">
        <v>5</v>
      </c>
      <c r="D170" s="55">
        <v>100</v>
      </c>
      <c r="E170" s="32"/>
      <c r="F170" s="47">
        <f t="shared" si="16"/>
        <v>0</v>
      </c>
      <c r="G170" s="48">
        <f t="shared" si="17"/>
        <v>0</v>
      </c>
    </row>
    <row r="171" spans="1:7" ht="13.5" thickBot="1" x14ac:dyDescent="0.25">
      <c r="A171" s="122" t="s">
        <v>135</v>
      </c>
      <c r="B171" s="18"/>
      <c r="C171" s="102" t="s">
        <v>5</v>
      </c>
      <c r="D171" s="53">
        <v>30</v>
      </c>
      <c r="E171" s="31"/>
      <c r="F171" s="45">
        <f t="shared" si="16"/>
        <v>0</v>
      </c>
      <c r="G171" s="46">
        <f t="shared" si="17"/>
        <v>0</v>
      </c>
    </row>
    <row r="172" spans="1:7" x14ac:dyDescent="0.2">
      <c r="A172" s="118" t="s">
        <v>136</v>
      </c>
      <c r="B172" s="24"/>
      <c r="C172" s="98" t="s">
        <v>5</v>
      </c>
      <c r="D172" s="54">
        <v>150</v>
      </c>
      <c r="E172" s="33"/>
      <c r="F172" s="49">
        <f t="shared" si="16"/>
        <v>0</v>
      </c>
      <c r="G172" s="50">
        <f t="shared" si="17"/>
        <v>0</v>
      </c>
    </row>
    <row r="173" spans="1:7" x14ac:dyDescent="0.2">
      <c r="A173" s="118" t="s">
        <v>137</v>
      </c>
      <c r="B173" s="14"/>
      <c r="C173" s="92" t="s">
        <v>5</v>
      </c>
      <c r="D173" s="55">
        <v>100</v>
      </c>
      <c r="E173" s="32"/>
      <c r="F173" s="47">
        <f t="shared" si="16"/>
        <v>0</v>
      </c>
      <c r="G173" s="48">
        <f t="shared" si="17"/>
        <v>0</v>
      </c>
    </row>
    <row r="174" spans="1:7" x14ac:dyDescent="0.2">
      <c r="A174" s="119" t="s">
        <v>138</v>
      </c>
      <c r="B174" s="17"/>
      <c r="C174" s="97" t="s">
        <v>5</v>
      </c>
      <c r="D174" s="55">
        <v>30</v>
      </c>
      <c r="E174" s="32"/>
      <c r="F174" s="47">
        <f t="shared" si="16"/>
        <v>0</v>
      </c>
      <c r="G174" s="48">
        <f t="shared" si="17"/>
        <v>0</v>
      </c>
    </row>
    <row r="175" spans="1:7" x14ac:dyDescent="0.2">
      <c r="A175" s="113" t="s">
        <v>139</v>
      </c>
      <c r="B175" s="17"/>
      <c r="C175" s="97" t="s">
        <v>5</v>
      </c>
      <c r="D175" s="55">
        <v>5</v>
      </c>
      <c r="E175" s="32"/>
      <c r="F175" s="47">
        <f t="shared" si="16"/>
        <v>0</v>
      </c>
      <c r="G175" s="48">
        <f t="shared" si="17"/>
        <v>0</v>
      </c>
    </row>
    <row r="176" spans="1:7" ht="22.9" customHeight="1" x14ac:dyDescent="0.2">
      <c r="A176" s="120" t="s">
        <v>229</v>
      </c>
      <c r="B176" s="17"/>
      <c r="C176" s="97" t="s">
        <v>5</v>
      </c>
      <c r="D176" s="55">
        <v>2</v>
      </c>
      <c r="E176" s="32"/>
      <c r="F176" s="47">
        <f t="shared" si="16"/>
        <v>0</v>
      </c>
      <c r="G176" s="48">
        <f t="shared" si="17"/>
        <v>0</v>
      </c>
    </row>
    <row r="177" spans="1:7" x14ac:dyDescent="0.2">
      <c r="A177" s="120" t="s">
        <v>140</v>
      </c>
      <c r="B177" s="17"/>
      <c r="C177" s="97" t="s">
        <v>5</v>
      </c>
      <c r="D177" s="55">
        <v>10</v>
      </c>
      <c r="E177" s="32"/>
      <c r="F177" s="47">
        <f t="shared" si="16"/>
        <v>0</v>
      </c>
      <c r="G177" s="48">
        <f t="shared" si="17"/>
        <v>0</v>
      </c>
    </row>
    <row r="178" spans="1:7" ht="13.5" thickBot="1" x14ac:dyDescent="0.25">
      <c r="A178" s="120" t="s">
        <v>80</v>
      </c>
      <c r="B178" s="17"/>
      <c r="C178" s="97" t="s">
        <v>5</v>
      </c>
      <c r="D178" s="55">
        <v>20</v>
      </c>
      <c r="E178" s="32"/>
      <c r="F178" s="47">
        <f t="shared" si="16"/>
        <v>0</v>
      </c>
      <c r="G178" s="48">
        <f t="shared" si="17"/>
        <v>0</v>
      </c>
    </row>
    <row r="179" spans="1:7" x14ac:dyDescent="0.2">
      <c r="A179" s="121" t="s">
        <v>249</v>
      </c>
      <c r="B179" s="16"/>
      <c r="C179" s="100" t="s">
        <v>12</v>
      </c>
      <c r="D179" s="51">
        <v>1</v>
      </c>
      <c r="E179" s="29"/>
      <c r="F179" s="39">
        <f t="shared" si="16"/>
        <v>0</v>
      </c>
      <c r="G179" s="40">
        <f t="shared" si="17"/>
        <v>0</v>
      </c>
    </row>
    <row r="180" spans="1:7" ht="22.5" customHeight="1" x14ac:dyDescent="0.2">
      <c r="A180" s="119" t="s">
        <v>250</v>
      </c>
      <c r="B180" s="19"/>
      <c r="C180" s="99" t="s">
        <v>12</v>
      </c>
      <c r="D180" s="58">
        <v>1</v>
      </c>
      <c r="E180" s="59"/>
      <c r="F180" s="60">
        <f t="shared" si="16"/>
        <v>0</v>
      </c>
      <c r="G180" s="61">
        <f t="shared" si="17"/>
        <v>0</v>
      </c>
    </row>
    <row r="181" spans="1:7" ht="13.9" customHeight="1" x14ac:dyDescent="0.2">
      <c r="A181" s="76" t="s">
        <v>251</v>
      </c>
      <c r="B181" s="14"/>
      <c r="C181" s="92" t="s">
        <v>5</v>
      </c>
      <c r="D181" s="52">
        <v>1</v>
      </c>
      <c r="E181" s="30"/>
      <c r="F181" s="41">
        <f t="shared" si="16"/>
        <v>0</v>
      </c>
      <c r="G181" s="42">
        <f t="shared" si="17"/>
        <v>0</v>
      </c>
    </row>
    <row r="182" spans="1:7" ht="13.9" customHeight="1" x14ac:dyDescent="0.2">
      <c r="A182" s="113" t="s">
        <v>252</v>
      </c>
      <c r="B182" s="14"/>
      <c r="C182" s="92" t="s">
        <v>12</v>
      </c>
      <c r="D182" s="52">
        <v>1</v>
      </c>
      <c r="E182" s="30"/>
      <c r="F182" s="41">
        <f t="shared" si="16"/>
        <v>0</v>
      </c>
      <c r="G182" s="42">
        <f t="shared" si="17"/>
        <v>0</v>
      </c>
    </row>
    <row r="183" spans="1:7" ht="13.9" customHeight="1" x14ac:dyDescent="0.2">
      <c r="A183" s="113" t="s">
        <v>253</v>
      </c>
      <c r="B183" s="14"/>
      <c r="C183" s="92" t="s">
        <v>12</v>
      </c>
      <c r="D183" s="52">
        <v>1</v>
      </c>
      <c r="E183" s="30"/>
      <c r="F183" s="41">
        <f t="shared" si="16"/>
        <v>0</v>
      </c>
      <c r="G183" s="42">
        <f t="shared" si="17"/>
        <v>0</v>
      </c>
    </row>
    <row r="184" spans="1:7" ht="14.45" customHeight="1" thickBot="1" x14ac:dyDescent="0.25">
      <c r="A184" s="120" t="s">
        <v>254</v>
      </c>
      <c r="B184" s="17"/>
      <c r="C184" s="97" t="s">
        <v>12</v>
      </c>
      <c r="D184" s="55">
        <v>1</v>
      </c>
      <c r="E184" s="32"/>
      <c r="F184" s="47">
        <f t="shared" si="16"/>
        <v>0</v>
      </c>
      <c r="G184" s="48">
        <f t="shared" si="17"/>
        <v>0</v>
      </c>
    </row>
    <row r="185" spans="1:7" ht="45" customHeight="1" x14ac:dyDescent="0.2">
      <c r="A185" s="77" t="s">
        <v>243</v>
      </c>
      <c r="B185" s="25"/>
      <c r="C185" s="103" t="s">
        <v>5</v>
      </c>
      <c r="D185" s="78">
        <v>12</v>
      </c>
      <c r="E185" s="79"/>
      <c r="F185" s="80">
        <f t="shared" si="16"/>
        <v>0</v>
      </c>
      <c r="G185" s="81">
        <f t="shared" si="17"/>
        <v>0</v>
      </c>
    </row>
    <row r="186" spans="1:7" ht="56.45" customHeight="1" x14ac:dyDescent="0.2">
      <c r="A186" s="72" t="s">
        <v>242</v>
      </c>
      <c r="B186" s="17"/>
      <c r="C186" s="97" t="s">
        <v>5</v>
      </c>
      <c r="D186" s="55">
        <v>2</v>
      </c>
      <c r="E186" s="32"/>
      <c r="F186" s="47">
        <f t="shared" ref="F186:F191" si="22">SUM(E186*D186)</f>
        <v>0</v>
      </c>
      <c r="G186" s="48">
        <f t="shared" ref="G186:G191" si="23">SUM(F186*1.21)</f>
        <v>0</v>
      </c>
    </row>
    <row r="187" spans="1:7" ht="15.6" customHeight="1" thickBot="1" x14ac:dyDescent="0.25">
      <c r="A187" s="122" t="s">
        <v>237</v>
      </c>
      <c r="B187" s="18"/>
      <c r="C187" s="102" t="s">
        <v>5</v>
      </c>
      <c r="D187" s="53">
        <v>1</v>
      </c>
      <c r="E187" s="31"/>
      <c r="F187" s="45">
        <f t="shared" si="22"/>
        <v>0</v>
      </c>
      <c r="G187" s="46">
        <f t="shared" si="23"/>
        <v>0</v>
      </c>
    </row>
    <row r="188" spans="1:7" ht="25.15" customHeight="1" thickBot="1" x14ac:dyDescent="0.25">
      <c r="A188" s="86" t="s">
        <v>238</v>
      </c>
      <c r="B188" s="19"/>
      <c r="C188" s="99" t="s">
        <v>5</v>
      </c>
      <c r="D188" s="58">
        <v>1</v>
      </c>
      <c r="E188" s="59"/>
      <c r="F188" s="60">
        <f t="shared" si="22"/>
        <v>0</v>
      </c>
      <c r="G188" s="61">
        <f t="shared" si="23"/>
        <v>0</v>
      </c>
    </row>
    <row r="189" spans="1:7" ht="25.9" customHeight="1" x14ac:dyDescent="0.2">
      <c r="A189" s="77" t="s">
        <v>239</v>
      </c>
      <c r="B189" s="25"/>
      <c r="C189" s="103" t="s">
        <v>5</v>
      </c>
      <c r="D189" s="78">
        <v>5</v>
      </c>
      <c r="E189" s="79"/>
      <c r="F189" s="80">
        <f t="shared" si="22"/>
        <v>0</v>
      </c>
      <c r="G189" s="81">
        <f t="shared" si="23"/>
        <v>0</v>
      </c>
    </row>
    <row r="190" spans="1:7" ht="34.9" customHeight="1" x14ac:dyDescent="0.2">
      <c r="A190" s="76" t="s">
        <v>240</v>
      </c>
      <c r="B190" s="14"/>
      <c r="C190" s="92" t="s">
        <v>5</v>
      </c>
      <c r="D190" s="52">
        <v>1</v>
      </c>
      <c r="E190" s="30"/>
      <c r="F190" s="41">
        <f t="shared" si="22"/>
        <v>0</v>
      </c>
      <c r="G190" s="42">
        <f t="shared" si="23"/>
        <v>0</v>
      </c>
    </row>
    <row r="191" spans="1:7" ht="36.6" customHeight="1" thickBot="1" x14ac:dyDescent="0.25">
      <c r="A191" s="82" t="s">
        <v>241</v>
      </c>
      <c r="B191" s="62"/>
      <c r="C191" s="104" t="s">
        <v>5</v>
      </c>
      <c r="D191" s="63">
        <v>1</v>
      </c>
      <c r="E191" s="64"/>
      <c r="F191" s="65">
        <f t="shared" si="22"/>
        <v>0</v>
      </c>
      <c r="G191" s="66">
        <f t="shared" si="23"/>
        <v>0</v>
      </c>
    </row>
    <row r="192" spans="1:7" s="3" customFormat="1" ht="22.5" x14ac:dyDescent="0.2">
      <c r="A192" s="124" t="s">
        <v>57</v>
      </c>
      <c r="B192" s="25"/>
      <c r="C192" s="103" t="s">
        <v>5</v>
      </c>
      <c r="D192" s="78">
        <v>20</v>
      </c>
      <c r="E192" s="85"/>
      <c r="F192" s="83">
        <f t="shared" ref="F192:F237" si="24">SUM(E192*D192)</f>
        <v>0</v>
      </c>
      <c r="G192" s="84">
        <f t="shared" ref="G192:G237" si="25">SUM(F192*1.21)</f>
        <v>0</v>
      </c>
    </row>
    <row r="193" spans="1:7" s="3" customFormat="1" x14ac:dyDescent="0.2">
      <c r="A193" s="113" t="s">
        <v>255</v>
      </c>
      <c r="B193" s="14"/>
      <c r="C193" s="92" t="s">
        <v>12</v>
      </c>
      <c r="D193" s="52">
        <v>4</v>
      </c>
      <c r="E193" s="30"/>
      <c r="F193" s="43">
        <f t="shared" si="24"/>
        <v>0</v>
      </c>
      <c r="G193" s="44">
        <f t="shared" si="25"/>
        <v>0</v>
      </c>
    </row>
    <row r="194" spans="1:7" s="3" customFormat="1" x14ac:dyDescent="0.2">
      <c r="A194" s="113" t="s">
        <v>256</v>
      </c>
      <c r="B194" s="14"/>
      <c r="C194" s="92" t="s">
        <v>12</v>
      </c>
      <c r="D194" s="52">
        <v>10</v>
      </c>
      <c r="E194" s="30"/>
      <c r="F194" s="43">
        <f t="shared" si="24"/>
        <v>0</v>
      </c>
      <c r="G194" s="44">
        <f t="shared" si="25"/>
        <v>0</v>
      </c>
    </row>
    <row r="195" spans="1:7" s="3" customFormat="1" x14ac:dyDescent="0.2">
      <c r="A195" s="113" t="s">
        <v>257</v>
      </c>
      <c r="B195" s="14"/>
      <c r="C195" s="92" t="s">
        <v>5</v>
      </c>
      <c r="D195" s="52">
        <v>20</v>
      </c>
      <c r="E195" s="30"/>
      <c r="F195" s="43">
        <f t="shared" si="24"/>
        <v>0</v>
      </c>
      <c r="G195" s="44">
        <f t="shared" si="25"/>
        <v>0</v>
      </c>
    </row>
    <row r="196" spans="1:7" s="3" customFormat="1" x14ac:dyDescent="0.2">
      <c r="A196" s="118" t="s">
        <v>258</v>
      </c>
      <c r="B196" s="24"/>
      <c r="C196" s="98" t="s">
        <v>5</v>
      </c>
      <c r="D196" s="54">
        <v>20</v>
      </c>
      <c r="E196" s="33"/>
      <c r="F196" s="74">
        <f t="shared" si="24"/>
        <v>0</v>
      </c>
      <c r="G196" s="75">
        <f t="shared" si="25"/>
        <v>0</v>
      </c>
    </row>
    <row r="197" spans="1:7" s="3" customFormat="1" x14ac:dyDescent="0.2">
      <c r="A197" s="118" t="s">
        <v>230</v>
      </c>
      <c r="B197" s="24"/>
      <c r="C197" s="98" t="s">
        <v>5</v>
      </c>
      <c r="D197" s="54">
        <v>10</v>
      </c>
      <c r="E197" s="33"/>
      <c r="F197" s="74">
        <f t="shared" si="24"/>
        <v>0</v>
      </c>
      <c r="G197" s="75">
        <f t="shared" si="25"/>
        <v>0</v>
      </c>
    </row>
    <row r="198" spans="1:7" ht="22.5" x14ac:dyDescent="0.2">
      <c r="A198" s="113" t="s">
        <v>81</v>
      </c>
      <c r="B198" s="14"/>
      <c r="C198" s="92" t="s">
        <v>12</v>
      </c>
      <c r="D198" s="52">
        <v>6</v>
      </c>
      <c r="E198" s="30"/>
      <c r="F198" s="41">
        <f t="shared" si="24"/>
        <v>0</v>
      </c>
      <c r="G198" s="42">
        <f t="shared" si="25"/>
        <v>0</v>
      </c>
    </row>
    <row r="199" spans="1:7" ht="23.45" customHeight="1" x14ac:dyDescent="0.2">
      <c r="A199" s="113" t="s">
        <v>58</v>
      </c>
      <c r="B199" s="14"/>
      <c r="C199" s="92" t="s">
        <v>12</v>
      </c>
      <c r="D199" s="52">
        <v>2</v>
      </c>
      <c r="E199" s="30"/>
      <c r="F199" s="41">
        <f t="shared" si="24"/>
        <v>0</v>
      </c>
      <c r="G199" s="42">
        <f t="shared" si="25"/>
        <v>0</v>
      </c>
    </row>
    <row r="200" spans="1:7" ht="22.9" customHeight="1" x14ac:dyDescent="0.2">
      <c r="A200" s="113" t="s">
        <v>75</v>
      </c>
      <c r="B200" s="14"/>
      <c r="C200" s="92" t="s">
        <v>12</v>
      </c>
      <c r="D200" s="52">
        <v>10</v>
      </c>
      <c r="E200" s="30"/>
      <c r="F200" s="41">
        <f t="shared" si="24"/>
        <v>0</v>
      </c>
      <c r="G200" s="42">
        <f t="shared" si="25"/>
        <v>0</v>
      </c>
    </row>
    <row r="201" spans="1:7" x14ac:dyDescent="0.2">
      <c r="A201" s="113" t="s">
        <v>141</v>
      </c>
      <c r="B201" s="14"/>
      <c r="C201" s="92" t="s">
        <v>12</v>
      </c>
      <c r="D201" s="52">
        <v>6</v>
      </c>
      <c r="E201" s="30"/>
      <c r="F201" s="41">
        <f t="shared" si="24"/>
        <v>0</v>
      </c>
      <c r="G201" s="42">
        <f t="shared" si="25"/>
        <v>0</v>
      </c>
    </row>
    <row r="202" spans="1:7" x14ac:dyDescent="0.2">
      <c r="A202" s="113" t="s">
        <v>142</v>
      </c>
      <c r="B202" s="14"/>
      <c r="C202" s="92" t="s">
        <v>12</v>
      </c>
      <c r="D202" s="52">
        <v>12</v>
      </c>
      <c r="E202" s="30"/>
      <c r="F202" s="41">
        <f t="shared" si="24"/>
        <v>0</v>
      </c>
      <c r="G202" s="42">
        <f t="shared" si="25"/>
        <v>0</v>
      </c>
    </row>
    <row r="203" spans="1:7" ht="22.5" x14ac:dyDescent="0.2">
      <c r="A203" s="113" t="s">
        <v>143</v>
      </c>
      <c r="B203" s="14"/>
      <c r="C203" s="92" t="s">
        <v>12</v>
      </c>
      <c r="D203" s="52">
        <v>15</v>
      </c>
      <c r="E203" s="30"/>
      <c r="F203" s="43">
        <f t="shared" si="24"/>
        <v>0</v>
      </c>
      <c r="G203" s="42">
        <f t="shared" si="25"/>
        <v>0</v>
      </c>
    </row>
    <row r="204" spans="1:7" ht="22.15" customHeight="1" x14ac:dyDescent="0.2">
      <c r="A204" s="113" t="s">
        <v>231</v>
      </c>
      <c r="B204" s="14"/>
      <c r="C204" s="92" t="s">
        <v>5</v>
      </c>
      <c r="D204" s="52">
        <v>5</v>
      </c>
      <c r="E204" s="30"/>
      <c r="F204" s="41">
        <f t="shared" si="24"/>
        <v>0</v>
      </c>
      <c r="G204" s="42">
        <f t="shared" si="25"/>
        <v>0</v>
      </c>
    </row>
    <row r="205" spans="1:7" ht="24" customHeight="1" x14ac:dyDescent="0.2">
      <c r="A205" s="113" t="s">
        <v>215</v>
      </c>
      <c r="B205" s="14"/>
      <c r="C205" s="92" t="s">
        <v>5</v>
      </c>
      <c r="D205" s="52">
        <v>15</v>
      </c>
      <c r="E205" s="30"/>
      <c r="F205" s="41">
        <f t="shared" si="24"/>
        <v>0</v>
      </c>
      <c r="G205" s="42">
        <f t="shared" si="25"/>
        <v>0</v>
      </c>
    </row>
    <row r="206" spans="1:7" ht="22.9" customHeight="1" x14ac:dyDescent="0.2">
      <c r="A206" s="113" t="s">
        <v>216</v>
      </c>
      <c r="B206" s="14"/>
      <c r="C206" s="92" t="s">
        <v>5</v>
      </c>
      <c r="D206" s="52">
        <v>15</v>
      </c>
      <c r="E206" s="30"/>
      <c r="F206" s="41">
        <f t="shared" si="24"/>
        <v>0</v>
      </c>
      <c r="G206" s="42">
        <f t="shared" si="25"/>
        <v>0</v>
      </c>
    </row>
    <row r="207" spans="1:7" ht="22.9" customHeight="1" x14ac:dyDescent="0.2">
      <c r="A207" s="113" t="s">
        <v>217</v>
      </c>
      <c r="B207" s="14"/>
      <c r="C207" s="92" t="s">
        <v>5</v>
      </c>
      <c r="D207" s="52">
        <v>5</v>
      </c>
      <c r="E207" s="30"/>
      <c r="F207" s="41">
        <f t="shared" si="24"/>
        <v>0</v>
      </c>
      <c r="G207" s="42">
        <f t="shared" si="25"/>
        <v>0</v>
      </c>
    </row>
    <row r="208" spans="1:7" ht="22.5" x14ac:dyDescent="0.2">
      <c r="A208" s="113" t="s">
        <v>59</v>
      </c>
      <c r="B208" s="14"/>
      <c r="C208" s="92" t="s">
        <v>12</v>
      </c>
      <c r="D208" s="52">
        <v>6</v>
      </c>
      <c r="E208" s="30"/>
      <c r="F208" s="41">
        <f t="shared" si="24"/>
        <v>0</v>
      </c>
      <c r="G208" s="42">
        <f t="shared" si="25"/>
        <v>0</v>
      </c>
    </row>
    <row r="209" spans="1:7" ht="22.15" customHeight="1" x14ac:dyDescent="0.2">
      <c r="A209" s="113" t="s">
        <v>196</v>
      </c>
      <c r="B209" s="14"/>
      <c r="C209" s="92" t="s">
        <v>12</v>
      </c>
      <c r="D209" s="52">
        <v>12</v>
      </c>
      <c r="E209" s="30"/>
      <c r="F209" s="41">
        <f t="shared" si="24"/>
        <v>0</v>
      </c>
      <c r="G209" s="42">
        <f t="shared" si="25"/>
        <v>0</v>
      </c>
    </row>
    <row r="210" spans="1:7" ht="22.15" customHeight="1" x14ac:dyDescent="0.2">
      <c r="A210" s="113" t="s">
        <v>197</v>
      </c>
      <c r="B210" s="21"/>
      <c r="C210" s="101" t="s">
        <v>12</v>
      </c>
      <c r="D210" s="52">
        <v>5</v>
      </c>
      <c r="E210" s="30"/>
      <c r="F210" s="41">
        <f t="shared" si="24"/>
        <v>0</v>
      </c>
      <c r="G210" s="42">
        <f t="shared" si="25"/>
        <v>0</v>
      </c>
    </row>
    <row r="211" spans="1:7" ht="22.9" customHeight="1" x14ac:dyDescent="0.2">
      <c r="A211" s="113" t="s">
        <v>220</v>
      </c>
      <c r="B211" s="21"/>
      <c r="C211" s="101" t="s">
        <v>5</v>
      </c>
      <c r="D211" s="52">
        <v>20</v>
      </c>
      <c r="E211" s="30"/>
      <c r="F211" s="41">
        <f t="shared" si="24"/>
        <v>0</v>
      </c>
      <c r="G211" s="42">
        <f t="shared" si="25"/>
        <v>0</v>
      </c>
    </row>
    <row r="212" spans="1:7" ht="22.5" x14ac:dyDescent="0.2">
      <c r="A212" s="113" t="s">
        <v>96</v>
      </c>
      <c r="B212" s="21"/>
      <c r="C212" s="101" t="s">
        <v>12</v>
      </c>
      <c r="D212" s="52">
        <v>60</v>
      </c>
      <c r="E212" s="30"/>
      <c r="F212" s="41">
        <f t="shared" si="24"/>
        <v>0</v>
      </c>
      <c r="G212" s="42">
        <f t="shared" si="25"/>
        <v>0</v>
      </c>
    </row>
    <row r="213" spans="1:7" ht="22.9" customHeight="1" x14ac:dyDescent="0.2">
      <c r="A213" s="113" t="s">
        <v>144</v>
      </c>
      <c r="B213" s="23"/>
      <c r="C213" s="108" t="s">
        <v>12</v>
      </c>
      <c r="D213" s="55">
        <v>10</v>
      </c>
      <c r="E213" s="32"/>
      <c r="F213" s="47">
        <f t="shared" si="24"/>
        <v>0</v>
      </c>
      <c r="G213" s="48">
        <f t="shared" si="25"/>
        <v>0</v>
      </c>
    </row>
    <row r="214" spans="1:7" ht="22.5" x14ac:dyDescent="0.2">
      <c r="A214" s="120" t="s">
        <v>198</v>
      </c>
      <c r="B214" s="23"/>
      <c r="C214" s="108" t="s">
        <v>12</v>
      </c>
      <c r="D214" s="55">
        <v>5</v>
      </c>
      <c r="E214" s="32"/>
      <c r="F214" s="47">
        <f t="shared" si="24"/>
        <v>0</v>
      </c>
      <c r="G214" s="48">
        <f t="shared" si="25"/>
        <v>0</v>
      </c>
    </row>
    <row r="215" spans="1:7" x14ac:dyDescent="0.2">
      <c r="A215" s="120" t="s">
        <v>232</v>
      </c>
      <c r="B215" s="23"/>
      <c r="C215" s="108" t="s">
        <v>5</v>
      </c>
      <c r="D215" s="55">
        <v>10</v>
      </c>
      <c r="E215" s="32"/>
      <c r="F215" s="47">
        <f t="shared" si="24"/>
        <v>0</v>
      </c>
      <c r="G215" s="48">
        <f t="shared" si="25"/>
        <v>0</v>
      </c>
    </row>
    <row r="216" spans="1:7" ht="14.45" customHeight="1" thickBot="1" x14ac:dyDescent="0.25">
      <c r="A216" s="122" t="s">
        <v>60</v>
      </c>
      <c r="B216" s="27"/>
      <c r="C216" s="88" t="s">
        <v>12</v>
      </c>
      <c r="D216" s="53">
        <v>8</v>
      </c>
      <c r="E216" s="31"/>
      <c r="F216" s="45">
        <f t="shared" si="24"/>
        <v>0</v>
      </c>
      <c r="G216" s="46">
        <f t="shared" si="25"/>
        <v>0</v>
      </c>
    </row>
    <row r="217" spans="1:7" ht="22.9" customHeight="1" x14ac:dyDescent="0.2">
      <c r="A217" s="121" t="s">
        <v>259</v>
      </c>
      <c r="B217" s="20"/>
      <c r="C217" s="106" t="s">
        <v>5</v>
      </c>
      <c r="D217" s="51">
        <v>10</v>
      </c>
      <c r="E217" s="29"/>
      <c r="F217" s="39">
        <f t="shared" si="24"/>
        <v>0</v>
      </c>
      <c r="G217" s="40">
        <f t="shared" si="25"/>
        <v>0</v>
      </c>
    </row>
    <row r="218" spans="1:7" ht="13.9" customHeight="1" x14ac:dyDescent="0.2">
      <c r="A218" s="113" t="s">
        <v>234</v>
      </c>
      <c r="B218" s="21"/>
      <c r="C218" s="101" t="s">
        <v>5</v>
      </c>
      <c r="D218" s="52">
        <v>5</v>
      </c>
      <c r="E218" s="30"/>
      <c r="F218" s="41">
        <f>SUM(E218*D218)</f>
        <v>0</v>
      </c>
      <c r="G218" s="42">
        <f t="shared" si="25"/>
        <v>0</v>
      </c>
    </row>
    <row r="219" spans="1:7" ht="13.5" thickBot="1" x14ac:dyDescent="0.25">
      <c r="A219" s="119" t="s">
        <v>260</v>
      </c>
      <c r="B219" s="73"/>
      <c r="C219" s="105" t="s">
        <v>5</v>
      </c>
      <c r="D219" s="58">
        <v>5</v>
      </c>
      <c r="E219" s="59"/>
      <c r="F219" s="60">
        <f t="shared" si="24"/>
        <v>0</v>
      </c>
      <c r="G219" s="61">
        <f t="shared" si="25"/>
        <v>0</v>
      </c>
    </row>
    <row r="220" spans="1:7" x14ac:dyDescent="0.2">
      <c r="A220" s="121" t="s">
        <v>47</v>
      </c>
      <c r="B220" s="16"/>
      <c r="C220" s="100" t="s">
        <v>5</v>
      </c>
      <c r="D220" s="51">
        <v>20</v>
      </c>
      <c r="E220" s="29"/>
      <c r="F220" s="39">
        <f t="shared" si="24"/>
        <v>0</v>
      </c>
      <c r="G220" s="40">
        <f t="shared" si="25"/>
        <v>0</v>
      </c>
    </row>
    <row r="221" spans="1:7" x14ac:dyDescent="0.2">
      <c r="A221" s="118" t="s">
        <v>97</v>
      </c>
      <c r="B221" s="24"/>
      <c r="C221" s="98" t="s">
        <v>5</v>
      </c>
      <c r="D221" s="54">
        <v>5</v>
      </c>
      <c r="E221" s="33"/>
      <c r="F221" s="49">
        <f t="shared" si="24"/>
        <v>0</v>
      </c>
      <c r="G221" s="50">
        <f t="shared" si="25"/>
        <v>0</v>
      </c>
    </row>
    <row r="222" spans="1:7" x14ac:dyDescent="0.2">
      <c r="A222" s="113" t="s">
        <v>50</v>
      </c>
      <c r="B222" s="14"/>
      <c r="C222" s="92" t="s">
        <v>5</v>
      </c>
      <c r="D222" s="52">
        <v>20</v>
      </c>
      <c r="E222" s="30"/>
      <c r="F222" s="41">
        <f t="shared" si="24"/>
        <v>0</v>
      </c>
      <c r="G222" s="42">
        <f t="shared" si="25"/>
        <v>0</v>
      </c>
    </row>
    <row r="223" spans="1:7" x14ac:dyDescent="0.2">
      <c r="A223" s="113" t="s">
        <v>48</v>
      </c>
      <c r="B223" s="14"/>
      <c r="C223" s="92" t="s">
        <v>5</v>
      </c>
      <c r="D223" s="52">
        <v>4</v>
      </c>
      <c r="E223" s="30"/>
      <c r="F223" s="41">
        <f t="shared" si="24"/>
        <v>0</v>
      </c>
      <c r="G223" s="42">
        <f t="shared" si="25"/>
        <v>0</v>
      </c>
    </row>
    <row r="224" spans="1:7" ht="15" customHeight="1" thickBot="1" x14ac:dyDescent="0.25">
      <c r="A224" s="122" t="s">
        <v>49</v>
      </c>
      <c r="B224" s="18"/>
      <c r="C224" s="102" t="s">
        <v>5</v>
      </c>
      <c r="D224" s="53">
        <v>10</v>
      </c>
      <c r="E224" s="31"/>
      <c r="F224" s="45">
        <f t="shared" si="24"/>
        <v>0</v>
      </c>
      <c r="G224" s="46">
        <f t="shared" si="25"/>
        <v>0</v>
      </c>
    </row>
    <row r="225" spans="1:7" x14ac:dyDescent="0.2">
      <c r="A225" s="119" t="s">
        <v>199</v>
      </c>
      <c r="B225" s="19"/>
      <c r="C225" s="99" t="s">
        <v>5</v>
      </c>
      <c r="D225" s="58">
        <v>3</v>
      </c>
      <c r="E225" s="59"/>
      <c r="F225" s="60">
        <f t="shared" si="24"/>
        <v>0</v>
      </c>
      <c r="G225" s="61">
        <f t="shared" si="25"/>
        <v>0</v>
      </c>
    </row>
    <row r="226" spans="1:7" ht="13.5" thickBot="1" x14ac:dyDescent="0.25">
      <c r="A226" s="122" t="s">
        <v>235</v>
      </c>
      <c r="B226" s="18"/>
      <c r="C226" s="102" t="s">
        <v>5</v>
      </c>
      <c r="D226" s="53">
        <v>3</v>
      </c>
      <c r="E226" s="31"/>
      <c r="F226" s="45">
        <f t="shared" si="24"/>
        <v>0</v>
      </c>
      <c r="G226" s="46">
        <f t="shared" si="25"/>
        <v>0</v>
      </c>
    </row>
    <row r="227" spans="1:7" x14ac:dyDescent="0.2">
      <c r="A227" s="121" t="s">
        <v>61</v>
      </c>
      <c r="B227" s="16"/>
      <c r="C227" s="100" t="s">
        <v>5</v>
      </c>
      <c r="D227" s="51">
        <v>20</v>
      </c>
      <c r="E227" s="29"/>
      <c r="F227" s="39">
        <f t="shared" si="24"/>
        <v>0</v>
      </c>
      <c r="G227" s="40">
        <f t="shared" si="25"/>
        <v>0</v>
      </c>
    </row>
    <row r="228" spans="1:7" x14ac:dyDescent="0.2">
      <c r="A228" s="113" t="s">
        <v>62</v>
      </c>
      <c r="B228" s="14"/>
      <c r="C228" s="92" t="s">
        <v>5</v>
      </c>
      <c r="D228" s="52">
        <v>60</v>
      </c>
      <c r="E228" s="30"/>
      <c r="F228" s="41">
        <f t="shared" si="24"/>
        <v>0</v>
      </c>
      <c r="G228" s="42">
        <f t="shared" si="25"/>
        <v>0</v>
      </c>
    </row>
    <row r="229" spans="1:7" ht="13.5" thickBot="1" x14ac:dyDescent="0.25">
      <c r="A229" s="120" t="s">
        <v>54</v>
      </c>
      <c r="B229" s="17"/>
      <c r="C229" s="97" t="s">
        <v>5</v>
      </c>
      <c r="D229" s="55">
        <v>20</v>
      </c>
      <c r="E229" s="32"/>
      <c r="F229" s="47">
        <f t="shared" si="24"/>
        <v>0</v>
      </c>
      <c r="G229" s="48">
        <f t="shared" si="25"/>
        <v>0</v>
      </c>
    </row>
    <row r="230" spans="1:7" x14ac:dyDescent="0.2">
      <c r="A230" s="121" t="s">
        <v>64</v>
      </c>
      <c r="B230" s="16"/>
      <c r="C230" s="100" t="s">
        <v>5</v>
      </c>
      <c r="D230" s="51">
        <v>10</v>
      </c>
      <c r="E230" s="29"/>
      <c r="F230" s="39">
        <f t="shared" si="24"/>
        <v>0</v>
      </c>
      <c r="G230" s="40">
        <f t="shared" si="25"/>
        <v>0</v>
      </c>
    </row>
    <row r="231" spans="1:7" x14ac:dyDescent="0.2">
      <c r="A231" s="113" t="s">
        <v>69</v>
      </c>
      <c r="B231" s="14"/>
      <c r="C231" s="92" t="s">
        <v>5</v>
      </c>
      <c r="D231" s="52">
        <v>25</v>
      </c>
      <c r="E231" s="30"/>
      <c r="F231" s="41">
        <f t="shared" si="24"/>
        <v>0</v>
      </c>
      <c r="G231" s="42">
        <f t="shared" si="25"/>
        <v>0</v>
      </c>
    </row>
    <row r="232" spans="1:7" ht="13.5" thickBot="1" x14ac:dyDescent="0.25">
      <c r="A232" s="122" t="s">
        <v>63</v>
      </c>
      <c r="B232" s="18"/>
      <c r="C232" s="102" t="s">
        <v>5</v>
      </c>
      <c r="D232" s="53">
        <v>200</v>
      </c>
      <c r="E232" s="31"/>
      <c r="F232" s="45">
        <f t="shared" si="24"/>
        <v>0</v>
      </c>
      <c r="G232" s="46">
        <f t="shared" si="25"/>
        <v>0</v>
      </c>
    </row>
    <row r="233" spans="1:7" x14ac:dyDescent="0.2">
      <c r="A233" s="121" t="s">
        <v>65</v>
      </c>
      <c r="B233" s="16"/>
      <c r="C233" s="100" t="s">
        <v>5</v>
      </c>
      <c r="D233" s="51">
        <v>5</v>
      </c>
      <c r="E233" s="35"/>
      <c r="F233" s="40">
        <f t="shared" si="24"/>
        <v>0</v>
      </c>
      <c r="G233" s="40">
        <f t="shared" si="25"/>
        <v>0</v>
      </c>
    </row>
    <row r="234" spans="1:7" x14ac:dyDescent="0.2">
      <c r="A234" s="113" t="s">
        <v>76</v>
      </c>
      <c r="B234" s="14"/>
      <c r="C234" s="92" t="s">
        <v>5</v>
      </c>
      <c r="D234" s="52">
        <v>36</v>
      </c>
      <c r="E234" s="36"/>
      <c r="F234" s="42">
        <f t="shared" si="24"/>
        <v>0</v>
      </c>
      <c r="G234" s="42">
        <f t="shared" si="25"/>
        <v>0</v>
      </c>
    </row>
    <row r="235" spans="1:7" x14ac:dyDescent="0.2">
      <c r="A235" s="113" t="s">
        <v>77</v>
      </c>
      <c r="B235" s="14"/>
      <c r="C235" s="92" t="s">
        <v>5</v>
      </c>
      <c r="D235" s="52">
        <v>120</v>
      </c>
      <c r="E235" s="36"/>
      <c r="F235" s="42">
        <f t="shared" si="24"/>
        <v>0</v>
      </c>
      <c r="G235" s="42">
        <f t="shared" si="25"/>
        <v>0</v>
      </c>
    </row>
    <row r="236" spans="1:7" x14ac:dyDescent="0.2">
      <c r="A236" s="113" t="s">
        <v>78</v>
      </c>
      <c r="B236" s="14"/>
      <c r="C236" s="92" t="s">
        <v>5</v>
      </c>
      <c r="D236" s="52">
        <v>12</v>
      </c>
      <c r="E236" s="36"/>
      <c r="F236" s="42">
        <f t="shared" si="24"/>
        <v>0</v>
      </c>
      <c r="G236" s="42">
        <f t="shared" si="25"/>
        <v>0</v>
      </c>
    </row>
    <row r="237" spans="1:7" ht="22.5" x14ac:dyDescent="0.2">
      <c r="A237" s="113" t="s">
        <v>200</v>
      </c>
      <c r="B237" s="14"/>
      <c r="C237" s="92" t="s">
        <v>5</v>
      </c>
      <c r="D237" s="52">
        <v>8</v>
      </c>
      <c r="E237" s="36"/>
      <c r="F237" s="42">
        <f t="shared" si="24"/>
        <v>0</v>
      </c>
      <c r="G237" s="42">
        <f t="shared" si="25"/>
        <v>0</v>
      </c>
    </row>
    <row r="238" spans="1:7" ht="22.5" x14ac:dyDescent="0.2">
      <c r="A238" s="113" t="s">
        <v>203</v>
      </c>
      <c r="B238" s="14"/>
      <c r="C238" s="92" t="s">
        <v>5</v>
      </c>
      <c r="D238" s="52">
        <v>3</v>
      </c>
      <c r="E238" s="36"/>
      <c r="F238" s="42">
        <v>0</v>
      </c>
      <c r="G238" s="42">
        <v>0</v>
      </c>
    </row>
    <row r="239" spans="1:7" x14ac:dyDescent="0.2">
      <c r="A239" s="113" t="s">
        <v>145</v>
      </c>
      <c r="B239" s="14"/>
      <c r="C239" s="92" t="s">
        <v>5</v>
      </c>
      <c r="D239" s="52">
        <v>10</v>
      </c>
      <c r="E239" s="36"/>
      <c r="F239" s="44">
        <f t="shared" ref="F239:F266" si="26">SUM(E239*D239)</f>
        <v>0</v>
      </c>
      <c r="G239" s="42">
        <f t="shared" ref="G239:G266" si="27">SUM(F239*1.21)</f>
        <v>0</v>
      </c>
    </row>
    <row r="240" spans="1:7" x14ac:dyDescent="0.2">
      <c r="A240" s="113" t="s">
        <v>146</v>
      </c>
      <c r="B240" s="14"/>
      <c r="C240" s="92" t="s">
        <v>5</v>
      </c>
      <c r="D240" s="52">
        <v>10</v>
      </c>
      <c r="E240" s="36"/>
      <c r="F240" s="44">
        <f t="shared" si="26"/>
        <v>0</v>
      </c>
      <c r="G240" s="42">
        <f t="shared" si="27"/>
        <v>0</v>
      </c>
    </row>
    <row r="241" spans="1:7" x14ac:dyDescent="0.2">
      <c r="A241" s="113" t="s">
        <v>66</v>
      </c>
      <c r="B241" s="14"/>
      <c r="C241" s="92" t="s">
        <v>5</v>
      </c>
      <c r="D241" s="52">
        <v>20</v>
      </c>
      <c r="E241" s="36"/>
      <c r="F241" s="44">
        <f t="shared" si="26"/>
        <v>0</v>
      </c>
      <c r="G241" s="42">
        <f t="shared" si="27"/>
        <v>0</v>
      </c>
    </row>
    <row r="242" spans="1:7" x14ac:dyDescent="0.2">
      <c r="A242" s="113" t="s">
        <v>55</v>
      </c>
      <c r="B242" s="14"/>
      <c r="C242" s="92" t="s">
        <v>5</v>
      </c>
      <c r="D242" s="52">
        <v>10</v>
      </c>
      <c r="E242" s="36"/>
      <c r="F242" s="42">
        <f t="shared" si="26"/>
        <v>0</v>
      </c>
      <c r="G242" s="42">
        <f t="shared" si="27"/>
        <v>0</v>
      </c>
    </row>
    <row r="243" spans="1:7" x14ac:dyDescent="0.2">
      <c r="A243" s="113" t="s">
        <v>147</v>
      </c>
      <c r="B243" s="14"/>
      <c r="C243" s="92" t="s">
        <v>5</v>
      </c>
      <c r="D243" s="52">
        <v>30</v>
      </c>
      <c r="E243" s="36"/>
      <c r="F243" s="42">
        <f t="shared" si="26"/>
        <v>0</v>
      </c>
      <c r="G243" s="42">
        <f t="shared" si="27"/>
        <v>0</v>
      </c>
    </row>
    <row r="244" spans="1:7" x14ac:dyDescent="0.2">
      <c r="A244" s="113" t="s">
        <v>148</v>
      </c>
      <c r="B244" s="14"/>
      <c r="C244" s="92" t="s">
        <v>5</v>
      </c>
      <c r="D244" s="52">
        <v>30</v>
      </c>
      <c r="E244" s="36"/>
      <c r="F244" s="42">
        <f t="shared" si="26"/>
        <v>0</v>
      </c>
      <c r="G244" s="42">
        <f t="shared" si="27"/>
        <v>0</v>
      </c>
    </row>
    <row r="245" spans="1:7" x14ac:dyDescent="0.2">
      <c r="A245" s="113" t="s">
        <v>51</v>
      </c>
      <c r="B245" s="17"/>
      <c r="C245" s="97" t="s">
        <v>5</v>
      </c>
      <c r="D245" s="55">
        <v>3</v>
      </c>
      <c r="E245" s="125"/>
      <c r="F245" s="48">
        <f t="shared" ref="F245" si="28">SUM(E245*D245)</f>
        <v>0</v>
      </c>
      <c r="G245" s="48">
        <f t="shared" ref="G245" si="29">SUM(F245*1.21)</f>
        <v>0</v>
      </c>
    </row>
    <row r="246" spans="1:7" ht="13.5" thickBot="1" x14ac:dyDescent="0.25">
      <c r="A246" s="123" t="s">
        <v>276</v>
      </c>
      <c r="B246" s="18"/>
      <c r="C246" s="102" t="s">
        <v>5</v>
      </c>
      <c r="D246" s="53">
        <v>3</v>
      </c>
      <c r="E246" s="34"/>
      <c r="F246" s="46">
        <f t="shared" si="26"/>
        <v>0</v>
      </c>
      <c r="G246" s="46">
        <f t="shared" si="27"/>
        <v>0</v>
      </c>
    </row>
    <row r="247" spans="1:7" x14ac:dyDescent="0.2">
      <c r="A247" s="113" t="s">
        <v>149</v>
      </c>
      <c r="B247" s="16"/>
      <c r="C247" s="101" t="s">
        <v>12</v>
      </c>
      <c r="D247" s="52">
        <v>10</v>
      </c>
      <c r="E247" s="30"/>
      <c r="F247" s="41">
        <f t="shared" si="26"/>
        <v>0</v>
      </c>
      <c r="G247" s="42">
        <f t="shared" si="27"/>
        <v>0</v>
      </c>
    </row>
    <row r="248" spans="1:7" x14ac:dyDescent="0.2">
      <c r="A248" s="113" t="s">
        <v>202</v>
      </c>
      <c r="B248" s="24"/>
      <c r="C248" s="101" t="s">
        <v>12</v>
      </c>
      <c r="D248" s="52">
        <v>5</v>
      </c>
      <c r="E248" s="30"/>
      <c r="F248" s="41">
        <f t="shared" si="26"/>
        <v>0</v>
      </c>
      <c r="G248" s="42">
        <f>SUM(F248*1.21)</f>
        <v>0</v>
      </c>
    </row>
    <row r="249" spans="1:7" x14ac:dyDescent="0.2">
      <c r="A249" s="113" t="s">
        <v>201</v>
      </c>
      <c r="B249" s="14"/>
      <c r="C249" s="101" t="s">
        <v>12</v>
      </c>
      <c r="D249" s="52">
        <v>3</v>
      </c>
      <c r="E249" s="30"/>
      <c r="F249" s="41">
        <f t="shared" si="26"/>
        <v>0</v>
      </c>
      <c r="G249" s="42">
        <f>SUM(F249*1.21)</f>
        <v>0</v>
      </c>
    </row>
    <row r="250" spans="1:7" x14ac:dyDescent="0.2">
      <c r="A250" s="113" t="s">
        <v>150</v>
      </c>
      <c r="B250" s="14"/>
      <c r="C250" s="101" t="s">
        <v>12</v>
      </c>
      <c r="D250" s="52">
        <v>10</v>
      </c>
      <c r="E250" s="30"/>
      <c r="F250" s="41">
        <f t="shared" si="26"/>
        <v>0</v>
      </c>
      <c r="G250" s="42">
        <f t="shared" si="27"/>
        <v>0</v>
      </c>
    </row>
    <row r="251" spans="1:7" x14ac:dyDescent="0.2">
      <c r="A251" s="113" t="s">
        <v>70</v>
      </c>
      <c r="B251" s="14"/>
      <c r="C251" s="89" t="s">
        <v>12</v>
      </c>
      <c r="D251" s="52">
        <v>20</v>
      </c>
      <c r="E251" s="30"/>
      <c r="F251" s="41">
        <f t="shared" si="26"/>
        <v>0</v>
      </c>
      <c r="G251" s="42">
        <f t="shared" si="27"/>
        <v>0</v>
      </c>
    </row>
    <row r="252" spans="1:7" x14ac:dyDescent="0.2">
      <c r="A252" s="113" t="s">
        <v>204</v>
      </c>
      <c r="B252" s="14"/>
      <c r="C252" s="89" t="s">
        <v>12</v>
      </c>
      <c r="D252" s="52">
        <v>10</v>
      </c>
      <c r="E252" s="30"/>
      <c r="F252" s="41">
        <f t="shared" si="26"/>
        <v>0</v>
      </c>
      <c r="G252" s="42">
        <f t="shared" ref="G252:G259" si="30">SUM(F252*1.21)</f>
        <v>0</v>
      </c>
    </row>
    <row r="253" spans="1:7" x14ac:dyDescent="0.2">
      <c r="A253" s="113" t="s">
        <v>205</v>
      </c>
      <c r="B253" s="14"/>
      <c r="C253" s="89" t="s">
        <v>12</v>
      </c>
      <c r="D253" s="52">
        <v>10</v>
      </c>
      <c r="E253" s="30"/>
      <c r="F253" s="41">
        <f t="shared" si="26"/>
        <v>0</v>
      </c>
      <c r="G253" s="42">
        <f t="shared" si="30"/>
        <v>0</v>
      </c>
    </row>
    <row r="254" spans="1:7" x14ac:dyDescent="0.2">
      <c r="A254" s="113" t="s">
        <v>206</v>
      </c>
      <c r="B254" s="14"/>
      <c r="C254" s="89" t="s">
        <v>5</v>
      </c>
      <c r="D254" s="52">
        <v>1</v>
      </c>
      <c r="E254" s="30"/>
      <c r="F254" s="41">
        <f t="shared" si="26"/>
        <v>0</v>
      </c>
      <c r="G254" s="42">
        <f t="shared" si="30"/>
        <v>0</v>
      </c>
    </row>
    <row r="255" spans="1:7" x14ac:dyDescent="0.2">
      <c r="A255" s="113" t="s">
        <v>207</v>
      </c>
      <c r="B255" s="14"/>
      <c r="C255" s="89" t="s">
        <v>5</v>
      </c>
      <c r="D255" s="52">
        <v>2</v>
      </c>
      <c r="E255" s="30"/>
      <c r="F255" s="41">
        <f t="shared" si="26"/>
        <v>0</v>
      </c>
      <c r="G255" s="42">
        <f t="shared" si="30"/>
        <v>0</v>
      </c>
    </row>
    <row r="256" spans="1:7" x14ac:dyDescent="0.2">
      <c r="A256" s="113" t="s">
        <v>233</v>
      </c>
      <c r="B256" s="14"/>
      <c r="C256" s="89" t="s">
        <v>5</v>
      </c>
      <c r="D256" s="52">
        <v>2</v>
      </c>
      <c r="E256" s="30"/>
      <c r="F256" s="41">
        <f t="shared" si="26"/>
        <v>0</v>
      </c>
      <c r="G256" s="42">
        <f t="shared" si="30"/>
        <v>0</v>
      </c>
    </row>
    <row r="257" spans="1:7" x14ac:dyDescent="0.2">
      <c r="A257" s="113" t="s">
        <v>210</v>
      </c>
      <c r="B257" s="14"/>
      <c r="C257" s="89" t="s">
        <v>5</v>
      </c>
      <c r="D257" s="52">
        <v>2</v>
      </c>
      <c r="E257" s="30"/>
      <c r="F257" s="41">
        <f t="shared" si="26"/>
        <v>0</v>
      </c>
      <c r="G257" s="42">
        <f t="shared" si="30"/>
        <v>0</v>
      </c>
    </row>
    <row r="258" spans="1:7" x14ac:dyDescent="0.2">
      <c r="A258" s="113" t="s">
        <v>208</v>
      </c>
      <c r="B258" s="14"/>
      <c r="C258" s="89" t="s">
        <v>5</v>
      </c>
      <c r="D258" s="52">
        <v>2</v>
      </c>
      <c r="E258" s="30"/>
      <c r="F258" s="41">
        <f t="shared" si="26"/>
        <v>0</v>
      </c>
      <c r="G258" s="42">
        <f t="shared" si="30"/>
        <v>0</v>
      </c>
    </row>
    <row r="259" spans="1:7" x14ac:dyDescent="0.2">
      <c r="A259" s="113" t="s">
        <v>209</v>
      </c>
      <c r="B259" s="14"/>
      <c r="C259" s="89" t="s">
        <v>5</v>
      </c>
      <c r="D259" s="52">
        <v>2</v>
      </c>
      <c r="E259" s="30"/>
      <c r="F259" s="41">
        <f t="shared" si="26"/>
        <v>0</v>
      </c>
      <c r="G259" s="42">
        <f t="shared" si="30"/>
        <v>0</v>
      </c>
    </row>
    <row r="260" spans="1:7" x14ac:dyDescent="0.2">
      <c r="A260" s="113" t="s">
        <v>71</v>
      </c>
      <c r="B260" s="14"/>
      <c r="C260" s="89" t="s">
        <v>12</v>
      </c>
      <c r="D260" s="52">
        <v>50</v>
      </c>
      <c r="E260" s="30"/>
      <c r="F260" s="41">
        <f t="shared" si="26"/>
        <v>0</v>
      </c>
      <c r="G260" s="42">
        <f t="shared" si="27"/>
        <v>0</v>
      </c>
    </row>
    <row r="261" spans="1:7" x14ac:dyDescent="0.2">
      <c r="A261" s="113" t="s">
        <v>67</v>
      </c>
      <c r="B261" s="14"/>
      <c r="C261" s="89" t="s">
        <v>12</v>
      </c>
      <c r="D261" s="52">
        <v>5</v>
      </c>
      <c r="E261" s="30"/>
      <c r="F261" s="41">
        <f t="shared" si="26"/>
        <v>0</v>
      </c>
      <c r="G261" s="42">
        <f t="shared" si="27"/>
        <v>0</v>
      </c>
    </row>
    <row r="262" spans="1:7" x14ac:dyDescent="0.2">
      <c r="A262" s="120" t="s">
        <v>212</v>
      </c>
      <c r="B262" s="17"/>
      <c r="C262" s="87" t="s">
        <v>5</v>
      </c>
      <c r="D262" s="55">
        <v>5</v>
      </c>
      <c r="E262" s="32"/>
      <c r="F262" s="47">
        <f>SUM(E262*D262)</f>
        <v>0</v>
      </c>
      <c r="G262" s="48">
        <f t="shared" si="27"/>
        <v>0</v>
      </c>
    </row>
    <row r="263" spans="1:7" x14ac:dyDescent="0.2">
      <c r="A263" s="120" t="s">
        <v>213</v>
      </c>
      <c r="B263" s="17"/>
      <c r="C263" s="87" t="s">
        <v>5</v>
      </c>
      <c r="D263" s="55">
        <v>3</v>
      </c>
      <c r="E263" s="32"/>
      <c r="F263" s="47">
        <f>SUM(E263*D263)</f>
        <v>0</v>
      </c>
      <c r="G263" s="48">
        <f t="shared" si="27"/>
        <v>0</v>
      </c>
    </row>
    <row r="264" spans="1:7" x14ac:dyDescent="0.2">
      <c r="A264" s="120" t="s">
        <v>214</v>
      </c>
      <c r="B264" s="17"/>
      <c r="C264" s="87" t="s">
        <v>5</v>
      </c>
      <c r="D264" s="55">
        <v>2</v>
      </c>
      <c r="E264" s="32"/>
      <c r="F264" s="47">
        <f>SUM(E264*D264)</f>
        <v>0</v>
      </c>
      <c r="G264" s="48">
        <f t="shared" si="27"/>
        <v>0</v>
      </c>
    </row>
    <row r="265" spans="1:7" x14ac:dyDescent="0.2">
      <c r="A265" s="120" t="s">
        <v>211</v>
      </c>
      <c r="B265" s="17"/>
      <c r="C265" s="87" t="s">
        <v>12</v>
      </c>
      <c r="D265" s="55">
        <v>1</v>
      </c>
      <c r="E265" s="32"/>
      <c r="F265" s="47">
        <f t="shared" si="26"/>
        <v>0</v>
      </c>
      <c r="G265" s="48">
        <f>SUM(F265*1.21)</f>
        <v>0</v>
      </c>
    </row>
    <row r="266" spans="1:7" ht="14.45" customHeight="1" thickBot="1" x14ac:dyDescent="0.25">
      <c r="A266" s="122" t="s">
        <v>68</v>
      </c>
      <c r="B266" s="18"/>
      <c r="C266" s="88" t="s">
        <v>5</v>
      </c>
      <c r="D266" s="53">
        <v>2</v>
      </c>
      <c r="E266" s="34"/>
      <c r="F266" s="45">
        <f t="shared" si="26"/>
        <v>0</v>
      </c>
      <c r="G266" s="46">
        <f t="shared" si="27"/>
        <v>0</v>
      </c>
    </row>
    <row r="267" spans="1:7" ht="42" customHeight="1" x14ac:dyDescent="0.3">
      <c r="A267" s="68" t="s">
        <v>79</v>
      </c>
      <c r="B267" s="7"/>
      <c r="C267" s="2"/>
      <c r="E267" s="69" t="s">
        <v>85</v>
      </c>
      <c r="F267" s="131">
        <f>SUM(G3:G266)</f>
        <v>0</v>
      </c>
      <c r="G267" s="132"/>
    </row>
    <row r="268" spans="1:7" ht="45.6" customHeight="1" x14ac:dyDescent="0.25">
      <c r="A268" s="133" t="s">
        <v>83</v>
      </c>
      <c r="B268" s="133"/>
      <c r="C268" s="134"/>
      <c r="D268" s="134"/>
      <c r="E268" s="134"/>
      <c r="F268" s="134"/>
      <c r="G268" s="134"/>
    </row>
    <row r="269" spans="1:7" ht="43.9" customHeight="1" x14ac:dyDescent="0.25">
      <c r="A269" s="137" t="s">
        <v>283</v>
      </c>
      <c r="B269" s="138"/>
      <c r="C269" s="138"/>
      <c r="D269" s="138"/>
      <c r="E269" s="138"/>
      <c r="F269" s="138"/>
      <c r="G269" s="138"/>
    </row>
    <row r="270" spans="1:7" ht="48.6" customHeight="1" x14ac:dyDescent="0.2">
      <c r="A270" s="135" t="s">
        <v>99</v>
      </c>
      <c r="B270" s="135"/>
      <c r="C270" s="135"/>
      <c r="D270" s="136"/>
      <c r="E270" s="136"/>
      <c r="F270" s="136"/>
      <c r="G270" s="136"/>
    </row>
    <row r="271" spans="1:7" ht="72.599999999999994" customHeight="1" x14ac:dyDescent="0.2">
      <c r="A271" s="141" t="s">
        <v>222</v>
      </c>
      <c r="B271" s="142"/>
      <c r="C271" s="142"/>
      <c r="D271" s="142"/>
      <c r="E271" s="142"/>
      <c r="F271" s="142"/>
      <c r="G271" s="142"/>
    </row>
    <row r="272" spans="1:7" ht="31.9" customHeight="1" x14ac:dyDescent="0.25">
      <c r="A272" s="129" t="s">
        <v>281</v>
      </c>
      <c r="B272" s="129"/>
      <c r="C272" s="130"/>
      <c r="D272" s="130"/>
      <c r="E272" s="130"/>
      <c r="F272" s="130"/>
      <c r="G272" s="130"/>
    </row>
    <row r="273" spans="1:7" ht="31.9" customHeight="1" x14ac:dyDescent="0.25">
      <c r="A273" s="139" t="s">
        <v>282</v>
      </c>
      <c r="B273" s="139"/>
      <c r="C273" s="140"/>
      <c r="D273" s="140"/>
      <c r="E273" s="140"/>
      <c r="F273" s="140"/>
      <c r="G273" s="140"/>
    </row>
    <row r="274" spans="1:7" x14ac:dyDescent="0.2">
      <c r="A274" s="128" t="s">
        <v>284</v>
      </c>
      <c r="B274" s="128"/>
      <c r="C274" s="128"/>
      <c r="D274" s="128"/>
      <c r="E274" s="128"/>
      <c r="F274" s="128"/>
      <c r="G274" s="128"/>
    </row>
    <row r="275" spans="1:7" ht="46.15" customHeight="1" x14ac:dyDescent="0.2">
      <c r="A275" s="128"/>
      <c r="B275" s="128"/>
      <c r="C275" s="128"/>
      <c r="D275" s="128"/>
      <c r="E275" s="128"/>
      <c r="F275" s="128"/>
      <c r="G275" s="128"/>
    </row>
    <row r="279" spans="1:7" x14ac:dyDescent="0.2">
      <c r="B279" t="s">
        <v>98</v>
      </c>
    </row>
  </sheetData>
  <sheetProtection password="C790" sheet="1" objects="1" scenarios="1"/>
  <mergeCells count="9">
    <mergeCell ref="A1:G1"/>
    <mergeCell ref="A274:G275"/>
    <mergeCell ref="A272:G272"/>
    <mergeCell ref="F267:G267"/>
    <mergeCell ref="A268:G268"/>
    <mergeCell ref="A270:G270"/>
    <mergeCell ref="A269:G269"/>
    <mergeCell ref="A273:G273"/>
    <mergeCell ref="A271:G271"/>
  </mergeCells>
  <phoneticPr fontId="0" type="noConversion"/>
  <pageMargins left="0.21" right="0.21" top="0.56999999999999995" bottom="0.47" header="0.25" footer="0.4921259845"/>
  <pageSetup paperSize="9" orientation="portrait" r:id="rId1"/>
  <headerFooter alignWithMargins="0">
    <oddHeader>&amp;CPříloha č.1 - Položkový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VSČR Příbram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vmarsik</dc:creator>
  <cp:lastModifiedBy>Nol Ondřej Bc.</cp:lastModifiedBy>
  <cp:lastPrinted>2017-09-07T08:39:53Z</cp:lastPrinted>
  <dcterms:created xsi:type="dcterms:W3CDTF">2009-02-20T10:19:02Z</dcterms:created>
  <dcterms:modified xsi:type="dcterms:W3CDTF">2017-09-07T08:39:58Z</dcterms:modified>
</cp:coreProperties>
</file>