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<sst xmlns="http://schemas.openxmlformats.org/spreadsheetml/2006/main" count="70" uniqueCount="45">
  <si>
    <t xml:space="preserve">  </t>
  </si>
  <si>
    <t>Název prostředku</t>
  </si>
  <si>
    <t xml:space="preserve">Jednotka </t>
  </si>
  <si>
    <t>Množství</t>
  </si>
  <si>
    <t>jednotková cena</t>
  </si>
  <si>
    <t>Cena celkem bez DPH</t>
  </si>
  <si>
    <t>čistič na rez a vodní kámen (fixinela)</t>
  </si>
  <si>
    <t>ks</t>
  </si>
  <si>
    <t>desinfekční prostředek na povrchy 5l</t>
  </si>
  <si>
    <t xml:space="preserve">hadr mycí na podlahu - tkaný </t>
  </si>
  <si>
    <t>holítko jednorázové</t>
  </si>
  <si>
    <t>houbička na nádobí</t>
  </si>
  <si>
    <t xml:space="preserve">houbová utěrka na nádobí </t>
  </si>
  <si>
    <t>hůl dřevěná 170 cm</t>
  </si>
  <si>
    <t>krém na ruce</t>
  </si>
  <si>
    <t>mýdlo toaletní 100 g</t>
  </si>
  <si>
    <t>čistič oken rozprašovač</t>
  </si>
  <si>
    <t>osvěžovač ONE TOUCH 3x náplň (vůně jablko)</t>
  </si>
  <si>
    <t>set</t>
  </si>
  <si>
    <t>Papír toaletní bez přebalu</t>
  </si>
  <si>
    <r>
      <t xml:space="preserve">Papír toaletní JUMBO vnější </t>
    </r>
    <r>
      <rPr>
        <sz val="11"/>
        <color theme="1"/>
        <rFont val="Times New Roman"/>
        <family val="1"/>
      </rPr>
      <t>ø</t>
    </r>
    <r>
      <rPr>
        <sz val="11"/>
        <color theme="1"/>
        <rFont val="Calibri"/>
        <family val="2"/>
      </rPr>
      <t>19 cm, 2 vrstvý</t>
    </r>
  </si>
  <si>
    <t>rolo</t>
  </si>
  <si>
    <t>Pasta zubní</t>
  </si>
  <si>
    <t>písek sypký</t>
  </si>
  <si>
    <t>kg</t>
  </si>
  <si>
    <t>přípravek na úklid a nádobí á 5 l</t>
  </si>
  <si>
    <t xml:space="preserve">Ručník papírový role mini 13,5 x 21 cm, </t>
  </si>
  <si>
    <t xml:space="preserve">Sáček do odpadkového koše 30 l, rolo </t>
  </si>
  <si>
    <t xml:space="preserve">Sáček do odpadkového koše 60 l, rolo </t>
  </si>
  <si>
    <t>Sanytol</t>
  </si>
  <si>
    <t>smeták na hůl s kováním 60 cm</t>
  </si>
  <si>
    <t>šampon - peřinky</t>
  </si>
  <si>
    <t>utěrka malá 33x38 PETRA</t>
  </si>
  <si>
    <t>ÚHRNEM</t>
  </si>
  <si>
    <t>s DPH</t>
  </si>
  <si>
    <t>zaokrouhleno</t>
  </si>
  <si>
    <t xml:space="preserve">     Čistící a hygienické prostředky listopad 2017- Poštorná</t>
  </si>
  <si>
    <t>Chloramín</t>
  </si>
  <si>
    <t>CILIT Bank v rozprašovači</t>
  </si>
  <si>
    <t>ždímač na úklidový vozík</t>
  </si>
  <si>
    <t>bal 9kg</t>
  </si>
  <si>
    <t>Rýžové koště</t>
  </si>
  <si>
    <t>spray na nábytek např. Flowershop</t>
  </si>
  <si>
    <t>zvon gumový na wc</t>
  </si>
  <si>
    <t>prášek na praní 9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</si>
</sst>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K_č"/>
    <numFmt numFmtId="165" formatCode="#,##0.00\ &quot;Kč&quot;"/>
    <numFmt numFmtId="166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/>
      <top/>
      <bottom style="medium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0" fontId="0" fillId="3" borderId="9" xfId="0" applyFont="1" applyFill="1" applyBorder="1" applyAlignment="1">
      <alignment shrinkToFit="1"/>
    </xf>
    <xf numFmtId="0" fontId="0" fillId="3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64" fontId="0" fillId="3" borderId="12" xfId="0" applyNumberFormat="1" applyFill="1" applyBorder="1" applyAlignment="1">
      <alignment horizontal="center" vertical="center"/>
    </xf>
    <xf numFmtId="164" fontId="6" fillId="3" borderId="11" xfId="0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shrinkToFit="1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4" fontId="0" fillId="0" borderId="12" xfId="0" applyNumberForma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 wrapText="1"/>
    </xf>
    <xf numFmtId="0" fontId="0" fillId="3" borderId="9" xfId="0" applyFill="1" applyBorder="1" applyAlignment="1">
      <alignment shrinkToFit="1"/>
    </xf>
    <xf numFmtId="0" fontId="0" fillId="3" borderId="13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6" fillId="3" borderId="9" xfId="0" applyFont="1" applyFill="1" applyBorder="1" applyAlignment="1">
      <alignment wrapText="1"/>
    </xf>
    <xf numFmtId="0" fontId="6" fillId="3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/>
    </xf>
    <xf numFmtId="0" fontId="6" fillId="2" borderId="13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0" borderId="0" xfId="0" applyFont="1" applyBorder="1"/>
    <xf numFmtId="164" fontId="0" fillId="2" borderId="12" xfId="0" applyNumberFormat="1" applyFill="1" applyBorder="1" applyAlignment="1">
      <alignment horizontal="center" vertical="center"/>
    </xf>
    <xf numFmtId="164" fontId="6" fillId="2" borderId="11" xfId="0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>
      <alignment shrinkToFit="1"/>
    </xf>
    <xf numFmtId="0" fontId="6" fillId="3" borderId="14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/>
    </xf>
    <xf numFmtId="0" fontId="0" fillId="3" borderId="15" xfId="0" applyFill="1" applyBorder="1" applyAlignment="1">
      <alignment shrinkToFit="1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164" fontId="9" fillId="2" borderId="18" xfId="0" applyNumberFormat="1" applyFont="1" applyFill="1" applyBorder="1" applyAlignment="1">
      <alignment horizontal="center"/>
    </xf>
    <xf numFmtId="0" fontId="9" fillId="0" borderId="0" xfId="0" applyFont="1" applyBorder="1"/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9" fontId="9" fillId="0" borderId="18" xfId="0" applyNumberFormat="1" applyFont="1" applyBorder="1" applyAlignment="1">
      <alignment horizontal="center" vertical="center"/>
    </xf>
    <xf numFmtId="165" fontId="9" fillId="0" borderId="18" xfId="0" applyNumberFormat="1" applyFont="1" applyBorder="1" applyAlignment="1">
      <alignment horizontal="center"/>
    </xf>
    <xf numFmtId="165" fontId="9" fillId="0" borderId="0" xfId="0" applyNumberFormat="1" applyFont="1" applyBorder="1"/>
    <xf numFmtId="0" fontId="0" fillId="0" borderId="18" xfId="0" applyBorder="1" applyAlignment="1">
      <alignment wrapText="1"/>
    </xf>
    <xf numFmtId="166" fontId="9" fillId="0" borderId="18" xfId="0" applyNumberFormat="1" applyFont="1" applyBorder="1" applyAlignment="1">
      <alignment horizontal="center" vertical="center"/>
    </xf>
    <xf numFmtId="0" fontId="0" fillId="3" borderId="19" xfId="0" applyFill="1" applyBorder="1" applyAlignment="1">
      <alignment shrinkToFit="1"/>
    </xf>
    <xf numFmtId="0" fontId="0" fillId="3" borderId="20" xfId="0" applyFill="1" applyBorder="1" applyAlignment="1">
      <alignment shrinkToFit="1"/>
    </xf>
    <xf numFmtId="0" fontId="0" fillId="3" borderId="21" xfId="0" applyFill="1" applyBorder="1" applyAlignment="1">
      <alignment horizontal="center"/>
    </xf>
    <xf numFmtId="164" fontId="6" fillId="3" borderId="22" xfId="0" applyNumberFormat="1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/>
    </xf>
    <xf numFmtId="164" fontId="0" fillId="3" borderId="24" xfId="0" applyNumberFormat="1" applyFill="1" applyBorder="1" applyAlignment="1">
      <alignment horizontal="center" vertical="center"/>
    </xf>
    <xf numFmtId="0" fontId="0" fillId="3" borderId="25" xfId="0" applyFill="1" applyBorder="1" applyAlignment="1">
      <alignment horizontal="center"/>
    </xf>
    <xf numFmtId="164" fontId="0" fillId="3" borderId="15" xfId="0" applyNumberForma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9" fillId="0" borderId="27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1"/>
  <sheetViews>
    <sheetView tabSelected="1" workbookViewId="0" topLeftCell="A1">
      <selection activeCell="I31" sqref="I31"/>
    </sheetView>
  </sheetViews>
  <sheetFormatPr defaultColWidth="9.140625" defaultRowHeight="15"/>
  <cols>
    <col min="1" max="1" width="52.57421875" style="0" customWidth="1"/>
    <col min="2" max="2" width="11.00390625" style="0" customWidth="1"/>
    <col min="3" max="3" width="11.7109375" style="0" customWidth="1"/>
    <col min="4" max="4" width="10.7109375" style="0" customWidth="1"/>
    <col min="5" max="5" width="13.57421875" style="0" customWidth="1"/>
  </cols>
  <sheetData>
    <row r="3" spans="1:3" ht="18.75">
      <c r="A3" s="59" t="s">
        <v>36</v>
      </c>
      <c r="B3" s="59"/>
      <c r="C3" s="59"/>
    </row>
    <row r="4" spans="1:5" ht="18.75">
      <c r="A4" s="59"/>
      <c r="B4" s="59"/>
      <c r="C4" s="59"/>
      <c r="E4" t="s">
        <v>0</v>
      </c>
    </row>
    <row r="5" spans="2:3" ht="15.75" thickBot="1">
      <c r="B5" s="60"/>
      <c r="C5" s="60"/>
    </row>
    <row r="6" spans="1:5" ht="30.75" thickBot="1">
      <c r="A6" s="1" t="s">
        <v>1</v>
      </c>
      <c r="B6" s="2" t="s">
        <v>2</v>
      </c>
      <c r="C6" s="3" t="s">
        <v>3</v>
      </c>
      <c r="D6" s="4" t="s">
        <v>4</v>
      </c>
      <c r="E6" s="5" t="s">
        <v>5</v>
      </c>
    </row>
    <row r="7" spans="1:5" ht="15">
      <c r="A7" s="6" t="s">
        <v>6</v>
      </c>
      <c r="B7" s="7" t="s">
        <v>7</v>
      </c>
      <c r="C7" s="8">
        <v>20</v>
      </c>
      <c r="D7" s="9">
        <v>45</v>
      </c>
      <c r="E7" s="10">
        <f>C7*D7</f>
        <v>900</v>
      </c>
    </row>
    <row r="8" spans="1:5" ht="15">
      <c r="A8" s="11" t="s">
        <v>8</v>
      </c>
      <c r="B8" s="12" t="s">
        <v>7</v>
      </c>
      <c r="C8" s="13">
        <v>10</v>
      </c>
      <c r="D8" s="14">
        <v>36</v>
      </c>
      <c r="E8" s="15">
        <f aca="true" t="shared" si="0" ref="E8:E33">C8*D8</f>
        <v>360</v>
      </c>
    </row>
    <row r="9" spans="1:5" ht="15">
      <c r="A9" s="16" t="s">
        <v>9</v>
      </c>
      <c r="B9" s="17" t="s">
        <v>7</v>
      </c>
      <c r="C9" s="18">
        <v>50</v>
      </c>
      <c r="D9" s="19">
        <v>8</v>
      </c>
      <c r="E9" s="20">
        <f t="shared" si="0"/>
        <v>400</v>
      </c>
    </row>
    <row r="10" spans="1:5" ht="15">
      <c r="A10" s="21" t="s">
        <v>10</v>
      </c>
      <c r="B10" s="22" t="s">
        <v>7</v>
      </c>
      <c r="C10" s="13">
        <v>150</v>
      </c>
      <c r="D10" s="14">
        <v>3</v>
      </c>
      <c r="E10" s="15">
        <f t="shared" si="0"/>
        <v>450</v>
      </c>
    </row>
    <row r="11" spans="1:5" ht="15">
      <c r="A11" s="16" t="s">
        <v>11</v>
      </c>
      <c r="B11" s="23" t="s">
        <v>7</v>
      </c>
      <c r="C11" s="18">
        <v>100</v>
      </c>
      <c r="D11" s="19">
        <v>5</v>
      </c>
      <c r="E11" s="20">
        <f t="shared" si="0"/>
        <v>500</v>
      </c>
    </row>
    <row r="12" spans="1:5" ht="15">
      <c r="A12" s="24" t="s">
        <v>12</v>
      </c>
      <c r="B12" s="25" t="s">
        <v>7</v>
      </c>
      <c r="C12" s="13">
        <v>10</v>
      </c>
      <c r="D12" s="14">
        <v>7</v>
      </c>
      <c r="E12" s="15">
        <f t="shared" si="0"/>
        <v>70</v>
      </c>
    </row>
    <row r="13" spans="1:5" ht="15">
      <c r="A13" s="26" t="s">
        <v>13</v>
      </c>
      <c r="B13" s="27" t="s">
        <v>7</v>
      </c>
      <c r="C13" s="18">
        <v>20</v>
      </c>
      <c r="D13" s="19">
        <v>20</v>
      </c>
      <c r="E13" s="20">
        <f t="shared" si="0"/>
        <v>400</v>
      </c>
    </row>
    <row r="14" spans="1:6" ht="15">
      <c r="A14" s="16" t="s">
        <v>14</v>
      </c>
      <c r="B14" s="17" t="s">
        <v>7</v>
      </c>
      <c r="C14" s="18">
        <v>50</v>
      </c>
      <c r="D14" s="30">
        <v>7</v>
      </c>
      <c r="E14" s="31">
        <f t="shared" si="0"/>
        <v>350</v>
      </c>
      <c r="F14" s="29"/>
    </row>
    <row r="15" spans="1:6" ht="15">
      <c r="A15" s="21" t="s">
        <v>42</v>
      </c>
      <c r="B15" s="28" t="s">
        <v>7</v>
      </c>
      <c r="C15" s="13">
        <v>10</v>
      </c>
      <c r="D15" s="14">
        <v>30</v>
      </c>
      <c r="E15" s="15">
        <f t="shared" si="0"/>
        <v>300</v>
      </c>
      <c r="F15" s="29"/>
    </row>
    <row r="16" spans="1:5" ht="15">
      <c r="A16" s="32" t="s">
        <v>15</v>
      </c>
      <c r="B16" s="17" t="s">
        <v>7</v>
      </c>
      <c r="C16" s="18">
        <v>200</v>
      </c>
      <c r="D16" s="19">
        <v>5</v>
      </c>
      <c r="E16" s="20">
        <f t="shared" si="0"/>
        <v>1000</v>
      </c>
    </row>
    <row r="17" spans="1:5" ht="15">
      <c r="A17" s="21" t="s">
        <v>16</v>
      </c>
      <c r="B17" s="22" t="s">
        <v>7</v>
      </c>
      <c r="C17" s="13">
        <v>10</v>
      </c>
      <c r="D17" s="14">
        <v>40</v>
      </c>
      <c r="E17" s="15">
        <f t="shared" si="0"/>
        <v>400</v>
      </c>
    </row>
    <row r="18" spans="1:5" ht="15">
      <c r="A18" s="16" t="s">
        <v>17</v>
      </c>
      <c r="B18" s="23" t="s">
        <v>18</v>
      </c>
      <c r="C18" s="18">
        <v>20</v>
      </c>
      <c r="D18" s="19">
        <v>38</v>
      </c>
      <c r="E18" s="20">
        <f t="shared" si="0"/>
        <v>760</v>
      </c>
    </row>
    <row r="19" spans="1:6" ht="15">
      <c r="A19" s="21" t="s">
        <v>19</v>
      </c>
      <c r="B19" s="28" t="s">
        <v>7</v>
      </c>
      <c r="C19" s="13">
        <v>960</v>
      </c>
      <c r="D19" s="14">
        <v>1.5</v>
      </c>
      <c r="E19" s="15">
        <f t="shared" si="0"/>
        <v>1440</v>
      </c>
      <c r="F19" s="29"/>
    </row>
    <row r="20" spans="1:5" ht="15">
      <c r="A20" s="16" t="s">
        <v>20</v>
      </c>
      <c r="B20" s="23" t="s">
        <v>21</v>
      </c>
      <c r="C20" s="18">
        <v>96</v>
      </c>
      <c r="D20" s="19">
        <v>11</v>
      </c>
      <c r="E20" s="20">
        <f t="shared" si="0"/>
        <v>1056</v>
      </c>
    </row>
    <row r="21" spans="1:5" ht="15">
      <c r="A21" s="21" t="s">
        <v>22</v>
      </c>
      <c r="B21" s="22" t="s">
        <v>7</v>
      </c>
      <c r="C21" s="13">
        <v>100</v>
      </c>
      <c r="D21" s="14">
        <v>9</v>
      </c>
      <c r="E21" s="15">
        <f t="shared" si="0"/>
        <v>900</v>
      </c>
    </row>
    <row r="22" spans="1:5" ht="15">
      <c r="A22" s="16" t="s">
        <v>23</v>
      </c>
      <c r="B22" s="23" t="s">
        <v>7</v>
      </c>
      <c r="C22" s="18">
        <v>50</v>
      </c>
      <c r="D22" s="19">
        <v>10</v>
      </c>
      <c r="E22" s="20">
        <f t="shared" si="0"/>
        <v>500</v>
      </c>
    </row>
    <row r="23" spans="1:5" ht="15">
      <c r="A23" s="21" t="s">
        <v>44</v>
      </c>
      <c r="B23" s="22" t="s">
        <v>40</v>
      </c>
      <c r="C23" s="13">
        <v>3</v>
      </c>
      <c r="D23" s="14">
        <v>105</v>
      </c>
      <c r="E23" s="15">
        <f t="shared" si="0"/>
        <v>315</v>
      </c>
    </row>
    <row r="24" spans="1:5" ht="15">
      <c r="A24" s="16" t="s">
        <v>25</v>
      </c>
      <c r="B24" s="23" t="s">
        <v>7</v>
      </c>
      <c r="C24" s="18">
        <v>20</v>
      </c>
      <c r="D24" s="19">
        <v>80</v>
      </c>
      <c r="E24" s="20">
        <f t="shared" si="0"/>
        <v>1600</v>
      </c>
    </row>
    <row r="25" spans="1:5" ht="15">
      <c r="A25" s="21" t="s">
        <v>26</v>
      </c>
      <c r="B25" s="22" t="s">
        <v>21</v>
      </c>
      <c r="C25" s="13">
        <v>200</v>
      </c>
      <c r="D25" s="14">
        <v>18</v>
      </c>
      <c r="E25" s="15">
        <f t="shared" si="0"/>
        <v>3600</v>
      </c>
    </row>
    <row r="26" spans="1:5" ht="15">
      <c r="A26" s="21" t="s">
        <v>41</v>
      </c>
      <c r="B26" s="22" t="s">
        <v>7</v>
      </c>
      <c r="C26" s="13">
        <v>10</v>
      </c>
      <c r="D26" s="14">
        <v>100</v>
      </c>
      <c r="E26" s="15">
        <f t="shared" si="0"/>
        <v>1000</v>
      </c>
    </row>
    <row r="27" spans="1:5" ht="15">
      <c r="A27" s="16" t="s">
        <v>27</v>
      </c>
      <c r="B27" s="23" t="s">
        <v>21</v>
      </c>
      <c r="C27" s="18">
        <v>30</v>
      </c>
      <c r="D27" s="19">
        <v>9</v>
      </c>
      <c r="E27" s="20">
        <f t="shared" si="0"/>
        <v>270</v>
      </c>
    </row>
    <row r="28" spans="1:5" ht="15">
      <c r="A28" s="21" t="s">
        <v>28</v>
      </c>
      <c r="B28" s="33" t="s">
        <v>21</v>
      </c>
      <c r="C28" s="34">
        <v>30</v>
      </c>
      <c r="D28" s="14">
        <v>15</v>
      </c>
      <c r="E28" s="15">
        <f t="shared" si="0"/>
        <v>450</v>
      </c>
    </row>
    <row r="29" spans="1:5" ht="15">
      <c r="A29" s="26" t="s">
        <v>29</v>
      </c>
      <c r="B29" s="35" t="s">
        <v>7</v>
      </c>
      <c r="C29" s="18">
        <v>10</v>
      </c>
      <c r="D29" s="19">
        <v>50</v>
      </c>
      <c r="E29" s="20">
        <f t="shared" si="0"/>
        <v>500</v>
      </c>
    </row>
    <row r="30" spans="1:5" ht="15">
      <c r="A30" s="26" t="s">
        <v>30</v>
      </c>
      <c r="B30" s="35" t="s">
        <v>7</v>
      </c>
      <c r="C30" s="18">
        <v>5</v>
      </c>
      <c r="D30" s="19">
        <v>57</v>
      </c>
      <c r="E30" s="20">
        <f t="shared" si="0"/>
        <v>285</v>
      </c>
    </row>
    <row r="31" spans="1:5" ht="15">
      <c r="A31" s="26" t="s">
        <v>31</v>
      </c>
      <c r="B31" s="27" t="s">
        <v>7</v>
      </c>
      <c r="C31" s="18">
        <v>100</v>
      </c>
      <c r="D31" s="19">
        <v>1.1</v>
      </c>
      <c r="E31" s="20">
        <f t="shared" si="0"/>
        <v>110.00000000000001</v>
      </c>
    </row>
    <row r="32" spans="1:5" ht="15">
      <c r="A32" s="36" t="s">
        <v>32</v>
      </c>
      <c r="B32" s="37" t="s">
        <v>7</v>
      </c>
      <c r="C32" s="38">
        <v>50</v>
      </c>
      <c r="D32" s="14">
        <v>1.1</v>
      </c>
      <c r="E32" s="15">
        <f t="shared" si="0"/>
        <v>55.00000000000001</v>
      </c>
    </row>
    <row r="33" spans="1:5" ht="15">
      <c r="A33" s="50" t="s">
        <v>39</v>
      </c>
      <c r="B33" s="37" t="s">
        <v>7</v>
      </c>
      <c r="C33" s="22">
        <v>2</v>
      </c>
      <c r="D33" s="14">
        <v>700</v>
      </c>
      <c r="E33" s="15">
        <f t="shared" si="0"/>
        <v>1400</v>
      </c>
    </row>
    <row r="34" spans="1:7" ht="15">
      <c r="A34" s="50" t="s">
        <v>38</v>
      </c>
      <c r="B34" s="37" t="s">
        <v>7</v>
      </c>
      <c r="C34" s="22">
        <v>3</v>
      </c>
      <c r="D34" s="14"/>
      <c r="E34" s="15"/>
      <c r="G34" s="39"/>
    </row>
    <row r="35" spans="1:7" ht="15">
      <c r="A35" s="50" t="s">
        <v>43</v>
      </c>
      <c r="B35" s="37" t="s">
        <v>7</v>
      </c>
      <c r="C35" s="56">
        <v>10</v>
      </c>
      <c r="D35" s="57">
        <v>30</v>
      </c>
      <c r="E35" s="58">
        <v>300</v>
      </c>
      <c r="G35" s="39"/>
    </row>
    <row r="36" spans="1:7" ht="15.75" thickBot="1">
      <c r="A36" s="51" t="s">
        <v>37</v>
      </c>
      <c r="B36" s="52" t="s">
        <v>24</v>
      </c>
      <c r="C36" s="54">
        <v>5</v>
      </c>
      <c r="D36" s="55"/>
      <c r="E36" s="53"/>
      <c r="G36" s="39"/>
    </row>
    <row r="37" spans="1:8" ht="15.75" thickBot="1">
      <c r="A37" s="61" t="s">
        <v>33</v>
      </c>
      <c r="B37" s="61"/>
      <c r="C37" s="61"/>
      <c r="D37" s="62"/>
      <c r="E37" s="40">
        <f>SUM(E7:E33)</f>
        <v>19371</v>
      </c>
      <c r="F37" s="41"/>
      <c r="G37" s="42">
        <v>0.21</v>
      </c>
      <c r="H37">
        <f>G37*E37</f>
        <v>4067.91</v>
      </c>
    </row>
    <row r="38" spans="1:6" ht="15.75" thickBot="1">
      <c r="A38" s="43"/>
      <c r="B38" s="44"/>
      <c r="C38" s="44"/>
      <c r="D38" s="45" t="s">
        <v>34</v>
      </c>
      <c r="E38" s="46">
        <f>E37+H37</f>
        <v>23438.91</v>
      </c>
      <c r="F38" s="47"/>
    </row>
    <row r="39" spans="1:5" ht="30.75" thickBot="1">
      <c r="A39" s="43"/>
      <c r="B39" s="44"/>
      <c r="C39" s="44"/>
      <c r="D39" s="48" t="s">
        <v>35</v>
      </c>
      <c r="E39" s="49">
        <f>E38</f>
        <v>23438.91</v>
      </c>
    </row>
    <row r="40" spans="1:3" ht="15">
      <c r="A40" s="43"/>
      <c r="B40" s="44"/>
      <c r="C40" s="44"/>
    </row>
    <row r="41" spans="1:3" ht="15">
      <c r="A41" s="43"/>
      <c r="B41" s="44"/>
      <c r="C41" s="44"/>
    </row>
  </sheetData>
  <mergeCells count="4">
    <mergeCell ref="A3:C3"/>
    <mergeCell ref="A4:C4"/>
    <mergeCell ref="B5:C5"/>
    <mergeCell ref="A37:D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2017-10-30T06:49:44Z</dcterms:modified>
  <cp:category/>
  <cp:version/>
  <cp:contentType/>
  <cp:contentStatus/>
</cp:coreProperties>
</file>