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905" yWindow="105" windowWidth="11355" windowHeight="11220" activeTab="0"/>
  </bookViews>
  <sheets>
    <sheet name="do ledna" sheetId="1" r:id="rId1"/>
    <sheet name="List2" sheetId="2" state="hidden" r:id="rId2"/>
    <sheet name="2018" sheetId="3" r:id="rId3"/>
  </sheets>
  <definedNames/>
  <calcPr calcId="145621"/>
</workbook>
</file>

<file path=xl/sharedStrings.xml><?xml version="1.0" encoding="utf-8"?>
<sst xmlns="http://schemas.openxmlformats.org/spreadsheetml/2006/main" count="273" uniqueCount="130">
  <si>
    <t>Vyplňovat jen barevné pole !</t>
  </si>
  <si>
    <t>materiál</t>
  </si>
  <si>
    <t>Předpo. počet</t>
  </si>
  <si>
    <t>Cena za kus</t>
  </si>
  <si>
    <t>Cena celkem</t>
  </si>
  <si>
    <t>ks / bal.</t>
  </si>
  <si>
    <t>Kč bez DPH</t>
  </si>
  <si>
    <t>* vyplňujte jen barevná pole</t>
  </si>
  <si>
    <t xml:space="preserve">Seznam čisticích a hygienických prostředků </t>
  </si>
  <si>
    <t>název zboží, který nabízíte</t>
  </si>
  <si>
    <t>Doprava do místa určení - Věznice Kynšperk nad Ohří - hlavní sklad</t>
  </si>
  <si>
    <t>Celková cena zboží s dopravou bez DPH</t>
  </si>
  <si>
    <t>Celková cena zboží s dopravou s DPH</t>
  </si>
  <si>
    <t xml:space="preserve">* zboží bude dodáno v nevratných obalech, pokud je dodáváno ve vratných obalech, tyto nebudou odběrateli účtovány . </t>
  </si>
  <si>
    <t>Tekuté Mýdlo  5l</t>
  </si>
  <si>
    <t>Násada dřevěná 150cm</t>
  </si>
  <si>
    <t>Smeták na hůl dřevěný nelak (40cm)</t>
  </si>
  <si>
    <t>Zvon na odpady</t>
  </si>
  <si>
    <t>Stěrka na podlahu kovová 45cm</t>
  </si>
  <si>
    <t xml:space="preserve">Drátěnka kovová </t>
  </si>
  <si>
    <t>Přípravek práškový chlorový dezinfekční 1kg</t>
  </si>
  <si>
    <t>Kartáč podlahový na hůl s otvorem 22x7x5</t>
  </si>
  <si>
    <t>Hadr na prach</t>
  </si>
  <si>
    <t>Písek na nádobí 500g</t>
  </si>
  <si>
    <t>Přípravek čistící na nádobí a trouby</t>
  </si>
  <si>
    <t>Prostředek na mytí universál 0,5l</t>
  </si>
  <si>
    <t>Lopatka plechová</t>
  </si>
  <si>
    <t>500 ml (např. Drana)</t>
  </si>
  <si>
    <t>35x40 cm,  flanel</t>
  </si>
  <si>
    <t>60x50 cm bílý, 230g na 1m2</t>
  </si>
  <si>
    <t>návin na papírové ruličce</t>
  </si>
  <si>
    <t>Osvěžovač vzduchu 300ml ve sprey</t>
  </si>
  <si>
    <t>Hadr na podlahu 60x50</t>
  </si>
  <si>
    <t>Tablety do pisoáru</t>
  </si>
  <si>
    <t>balení 1kg</t>
  </si>
  <si>
    <t>regenerační 100g</t>
  </si>
  <si>
    <t>Krém na ruce</t>
  </si>
  <si>
    <t>Mýdlo toaletní</t>
  </si>
  <si>
    <t>100g, tuhé, samostatně balený</t>
  </si>
  <si>
    <t>Papír toaletní jednovrství bílý</t>
  </si>
  <si>
    <t xml:space="preserve">400útržků, návin na papírové ruličce, samostatný přebal </t>
  </si>
  <si>
    <t>Hydroxid sodný čistič odpadu</t>
  </si>
  <si>
    <t>Tekutý čistíci prostředek písek</t>
  </si>
  <si>
    <t>500-600g</t>
  </si>
  <si>
    <t>Prostředek na mytí universál 25l</t>
  </si>
  <si>
    <t>biologicky odbouratelné anionické tenzidy</t>
  </si>
  <si>
    <t>Houba tvarovaná na nádobí 9,6x6,5cm</t>
  </si>
  <si>
    <t>balení po 10ks</t>
  </si>
  <si>
    <t xml:space="preserve">Solvina </t>
  </si>
  <si>
    <t>industral 450g</t>
  </si>
  <si>
    <t>Bělíci a dezinfekční prostředek</t>
  </si>
  <si>
    <t>30g&lt; aktivního chlóru na 1l</t>
  </si>
  <si>
    <t>na prádlo</t>
  </si>
  <si>
    <t>Přípravek na čištění WC, umyvadel obkladaček</t>
  </si>
  <si>
    <t>750ml</t>
  </si>
  <si>
    <t>Pytel černý pevný, 200mikronů</t>
  </si>
  <si>
    <t>Prostředek na mytí nádobí 0,5l NE JAR</t>
  </si>
  <si>
    <t>čistič odpadu</t>
  </si>
  <si>
    <t>pasta mycí na ruce</t>
  </si>
  <si>
    <t>tekutá, 600g (RUTO)</t>
  </si>
  <si>
    <t>Prostředek na mytí universál 5l</t>
  </si>
  <si>
    <r>
      <t>Toaletní papír Jumbo 280</t>
    </r>
    <r>
      <rPr>
        <u val="single"/>
        <sz val="10"/>
        <rFont val="Calibri"/>
        <family val="2"/>
      </rPr>
      <t xml:space="preserve"> dvouvrstvý</t>
    </r>
    <r>
      <rPr>
        <sz val="10"/>
        <rFont val="Calibri"/>
        <family val="2"/>
      </rPr>
      <t xml:space="preserve"> bílý</t>
    </r>
  </si>
  <si>
    <t>biologocky odbouratelné</t>
  </si>
  <si>
    <t>Bělící prostředek Savo perex</t>
  </si>
  <si>
    <t>Stěrka na okna 25cm</t>
  </si>
  <si>
    <t>Chňapka kuchyňská s magnetem teflonová s poutkem</t>
  </si>
  <si>
    <t>26x18cm</t>
  </si>
  <si>
    <t>Sáček svačinový, barva čirá</t>
  </si>
  <si>
    <t>30x40cm, balení po 50ks , 12 mikronů</t>
  </si>
  <si>
    <t>Sáček do koše 60l, roz. 63x74</t>
  </si>
  <si>
    <t>balení po 50ks v roličce</t>
  </si>
  <si>
    <t xml:space="preserve">70x110, 200 mikronů </t>
  </si>
  <si>
    <t>Souprava WC plastová</t>
  </si>
  <si>
    <t>štětka se stojánkem</t>
  </si>
  <si>
    <t>Na nádobí Jar</t>
  </si>
  <si>
    <t>Smetáček ruční s dřevěnou rukojetí</t>
  </si>
  <si>
    <t>60cm</t>
  </si>
  <si>
    <t>Destilovaná voda 5l</t>
  </si>
  <si>
    <t>např. fixinela</t>
  </si>
  <si>
    <t>Kapalný čistící prostředek na vany, umyvadla 500ml</t>
  </si>
  <si>
    <t xml:space="preserve">Smeták sálový na hůl </t>
  </si>
  <si>
    <t>40cm</t>
  </si>
  <si>
    <t>80cm</t>
  </si>
  <si>
    <t>10-15% anion. povrch. látky</t>
  </si>
  <si>
    <t>Tekutý čistící prostředek písek 500-600g (např. reál)</t>
  </si>
  <si>
    <t>PVC</t>
  </si>
  <si>
    <t>Latexové rukavice na úklid XL</t>
  </si>
  <si>
    <t>* expirace min. do 01/2018</t>
  </si>
  <si>
    <r>
      <t>Toaletní papír Jumbo 280</t>
    </r>
    <r>
      <rPr>
        <u val="single"/>
        <sz val="16"/>
        <rFont val="Calibri"/>
        <family val="2"/>
      </rPr>
      <t xml:space="preserve"> dvouvrstvý</t>
    </r>
    <r>
      <rPr>
        <sz val="16"/>
        <rFont val="Calibri"/>
        <family val="2"/>
      </rPr>
      <t xml:space="preserve"> bílý</t>
    </r>
  </si>
  <si>
    <t>* expirace min. do 03/2018</t>
  </si>
  <si>
    <t>Okena BEZ ALKOHOLU</t>
  </si>
  <si>
    <t>bez alkoholu</t>
  </si>
  <si>
    <t>Tekutý písek REÁL</t>
  </si>
  <si>
    <t>Čistič odpadu tekutý do pisoáru</t>
  </si>
  <si>
    <t>např. stura facilie</t>
  </si>
  <si>
    <t>prostředek k namáčení a předpírání prádla</t>
  </si>
  <si>
    <t>Pasta mycí na ruce</t>
  </si>
  <si>
    <t>tekutá 600g</t>
  </si>
  <si>
    <t>chloramin</t>
  </si>
  <si>
    <t>Namo</t>
  </si>
  <si>
    <t>Čistič odpadu - stura facilie</t>
  </si>
  <si>
    <r>
      <t>Toaletní papír Jumbo 280</t>
    </r>
    <r>
      <rPr>
        <u val="single"/>
        <sz val="14"/>
        <rFont val="Calibri"/>
        <family val="2"/>
      </rPr>
      <t xml:space="preserve"> dvouvrstvý</t>
    </r>
    <r>
      <rPr>
        <sz val="14"/>
        <rFont val="Calibri"/>
        <family val="2"/>
      </rPr>
      <t xml:space="preserve"> bílý</t>
    </r>
  </si>
  <si>
    <t>sypký</t>
  </si>
  <si>
    <t>souprava lopatka+ smetáček</t>
  </si>
  <si>
    <t>prostěradlo jednorázové</t>
  </si>
  <si>
    <t xml:space="preserve">opalovací krém </t>
  </si>
  <si>
    <t>krém černý na obuv</t>
  </si>
  <si>
    <t>mýdlo hotelové malé</t>
  </si>
  <si>
    <t>přípravek na čištění koberců a potahů</t>
  </si>
  <si>
    <t>biolit - insekticidní aerosolový přípravek</t>
  </si>
  <si>
    <r>
      <t xml:space="preserve">Prostředek na mytí nádobí 0,5l </t>
    </r>
    <r>
      <rPr>
        <sz val="10"/>
        <color rgb="FFFF0000"/>
        <rFont val="Calibri"/>
        <family val="2"/>
        <scheme val="minor"/>
      </rPr>
      <t>NE JAR</t>
    </r>
  </si>
  <si>
    <t>Mýdlo tekuté 5l</t>
  </si>
  <si>
    <t>Pytel černý pevný</t>
  </si>
  <si>
    <t xml:space="preserve">Hydroxid sodný </t>
  </si>
  <si>
    <t>Prostředek k namáčení a předpírání prádla</t>
  </si>
  <si>
    <t>Zásobník na papír Jumbo</t>
  </si>
  <si>
    <t>38x22 cm</t>
  </si>
  <si>
    <t>450 ml</t>
  </si>
  <si>
    <t>500-600 g</t>
  </si>
  <si>
    <t>regenerační 100 g</t>
  </si>
  <si>
    <t>industral 450 g</t>
  </si>
  <si>
    <t>tekutá, 600 g (RUTO)</t>
  </si>
  <si>
    <t>40 cm</t>
  </si>
  <si>
    <t>750 ml</t>
  </si>
  <si>
    <t>100 g, tuhé, samostatně balený</t>
  </si>
  <si>
    <t xml:space="preserve">400 útržků, návin na papírové ruličce, samostatný přebal </t>
  </si>
  <si>
    <t>26x18 cm</t>
  </si>
  <si>
    <t>60 cm</t>
  </si>
  <si>
    <t>30x40 cm, balení po 50ks , 12 mikronů</t>
  </si>
  <si>
    <t>balení po 50 ks v roličce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</si>
</sst>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3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theme="1"/>
      <name val="Calibri"/>
      <family val="2"/>
      <scheme val="minor"/>
    </font>
    <font>
      <b/>
      <sz val="10"/>
      <color indexed="8"/>
      <name val="Times New Roman"/>
      <family val="1"/>
    </font>
    <font>
      <sz val="1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  <scheme val="minor"/>
    </font>
    <font>
      <u val="single"/>
      <sz val="10"/>
      <name val="Calibri"/>
      <family val="2"/>
    </font>
    <font>
      <b/>
      <sz val="10"/>
      <name val="Calibri"/>
      <family val="2"/>
    </font>
    <font>
      <b/>
      <sz val="1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indexed="8"/>
      <name val="Calibri"/>
      <family val="2"/>
    </font>
    <font>
      <b/>
      <sz val="16"/>
      <color indexed="8"/>
      <name val="Times New Roman"/>
      <family val="1"/>
    </font>
    <font>
      <sz val="16"/>
      <name val="Calibri"/>
      <family val="2"/>
    </font>
    <font>
      <sz val="16"/>
      <color indexed="8"/>
      <name val="Calibri"/>
      <family val="2"/>
    </font>
    <font>
      <sz val="16"/>
      <name val="Calibri"/>
      <family val="2"/>
      <scheme val="minor"/>
    </font>
    <font>
      <u val="single"/>
      <sz val="16"/>
      <name val="Calibri"/>
      <family val="2"/>
    </font>
    <font>
      <b/>
      <sz val="16"/>
      <name val="Calibri"/>
      <family val="2"/>
    </font>
    <font>
      <b/>
      <sz val="16"/>
      <color theme="1"/>
      <name val="Calibri"/>
      <family val="2"/>
      <scheme val="minor"/>
    </font>
    <font>
      <sz val="16"/>
      <color rgb="FF333333"/>
      <name val="Arial"/>
      <family val="2"/>
    </font>
    <font>
      <sz val="10"/>
      <color rgb="FF333333"/>
      <name val="Calibri"/>
      <family val="2"/>
    </font>
    <font>
      <b/>
      <sz val="14"/>
      <color indexed="8"/>
      <name val="Calibri"/>
      <family val="2"/>
    </font>
    <font>
      <sz val="14"/>
      <color theme="1"/>
      <name val="Calibri"/>
      <family val="2"/>
      <scheme val="minor"/>
    </font>
    <font>
      <b/>
      <sz val="14"/>
      <color indexed="8"/>
      <name val="Times New Roman"/>
      <family val="1"/>
    </font>
    <font>
      <sz val="14"/>
      <name val="Calibri"/>
      <family val="2"/>
    </font>
    <font>
      <sz val="14"/>
      <color indexed="8"/>
      <name val="Calibri"/>
      <family val="2"/>
    </font>
    <font>
      <sz val="14"/>
      <name val="Calibri"/>
      <family val="2"/>
      <scheme val="minor"/>
    </font>
    <font>
      <u val="single"/>
      <sz val="14"/>
      <name val="Calibri"/>
      <family val="2"/>
    </font>
    <font>
      <sz val="14"/>
      <color rgb="FF333333"/>
      <name val="Calibri"/>
      <family val="2"/>
    </font>
    <font>
      <b/>
      <sz val="14"/>
      <name val="Calibri"/>
      <family val="2"/>
    </font>
    <font>
      <b/>
      <sz val="14"/>
      <color theme="1"/>
      <name val="Calibri"/>
      <family val="2"/>
      <scheme val="minor"/>
    </font>
    <font>
      <sz val="10"/>
      <color rgb="FFFF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48">
    <xf numFmtId="0" fontId="0" fillId="0" borderId="0" xfId="0"/>
    <xf numFmtId="0" fontId="4" fillId="2" borderId="0" xfId="0" applyFont="1" applyFill="1"/>
    <xf numFmtId="0" fontId="6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44" fontId="4" fillId="2" borderId="3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vertical="center"/>
    </xf>
    <xf numFmtId="0" fontId="7" fillId="2" borderId="5" xfId="0" applyFont="1" applyFill="1" applyBorder="1" applyAlignment="1">
      <alignment/>
    </xf>
    <xf numFmtId="0" fontId="4" fillId="2" borderId="5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44" fontId="4" fillId="2" borderId="6" xfId="0" applyNumberFormat="1" applyFont="1" applyFill="1" applyBorder="1" applyAlignment="1">
      <alignment horizontal="center"/>
    </xf>
    <xf numFmtId="0" fontId="8" fillId="2" borderId="4" xfId="0" applyFont="1" applyFill="1" applyBorder="1"/>
    <xf numFmtId="0" fontId="6" fillId="2" borderId="5" xfId="0" applyFont="1" applyFill="1" applyBorder="1" applyAlignment="1">
      <alignment vertical="center" wrapText="1"/>
    </xf>
    <xf numFmtId="44" fontId="4" fillId="3" borderId="5" xfId="20" applyFont="1" applyFill="1" applyBorder="1"/>
    <xf numFmtId="44" fontId="4" fillId="2" borderId="6" xfId="20" applyNumberFormat="1" applyFont="1" applyFill="1" applyBorder="1" applyAlignment="1">
      <alignment/>
    </xf>
    <xf numFmtId="0" fontId="6" fillId="2" borderId="5" xfId="0" applyFont="1" applyFill="1" applyBorder="1" applyAlignment="1">
      <alignment wrapText="1"/>
    </xf>
    <xf numFmtId="0" fontId="6" fillId="2" borderId="7" xfId="0" applyFont="1" applyFill="1" applyBorder="1" applyAlignment="1">
      <alignment wrapText="1"/>
    </xf>
    <xf numFmtId="44" fontId="4" fillId="3" borderId="7" xfId="20" applyFont="1" applyFill="1" applyBorder="1"/>
    <xf numFmtId="0" fontId="7" fillId="2" borderId="7" xfId="0" applyFont="1" applyFill="1" applyBorder="1" applyAlignment="1">
      <alignment vertical="center" wrapText="1"/>
    </xf>
    <xf numFmtId="0" fontId="7" fillId="2" borderId="5" xfId="0" applyFont="1" applyFill="1" applyBorder="1" applyAlignment="1">
      <alignment vertical="center" wrapText="1"/>
    </xf>
    <xf numFmtId="0" fontId="7" fillId="2" borderId="5" xfId="0" applyFont="1" applyFill="1" applyBorder="1" applyAlignment="1">
      <alignment wrapText="1"/>
    </xf>
    <xf numFmtId="0" fontId="6" fillId="2" borderId="4" xfId="0" applyFont="1" applyFill="1" applyBorder="1" applyAlignment="1">
      <alignment vertical="center" wrapText="1"/>
    </xf>
    <xf numFmtId="0" fontId="7" fillId="2" borderId="7" xfId="0" applyFont="1" applyFill="1" applyBorder="1" applyAlignment="1">
      <alignment wrapText="1"/>
    </xf>
    <xf numFmtId="0" fontId="10" fillId="2" borderId="8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vertical="center" wrapText="1"/>
    </xf>
    <xf numFmtId="44" fontId="3" fillId="2" borderId="10" xfId="0" applyNumberFormat="1" applyFont="1" applyFill="1" applyBorder="1" applyAlignment="1">
      <alignment/>
    </xf>
    <xf numFmtId="0" fontId="3" fillId="2" borderId="10" xfId="0" applyFont="1" applyFill="1" applyBorder="1" applyAlignment="1">
      <alignment horizontal="center"/>
    </xf>
    <xf numFmtId="0" fontId="3" fillId="2" borderId="10" xfId="0" applyFont="1" applyFill="1" applyBorder="1"/>
    <xf numFmtId="44" fontId="3" fillId="3" borderId="6" xfId="0" applyNumberFormat="1" applyFont="1" applyFill="1" applyBorder="1" applyAlignment="1">
      <alignment/>
    </xf>
    <xf numFmtId="44" fontId="11" fillId="3" borderId="11" xfId="0" applyNumberFormat="1" applyFont="1" applyFill="1" applyBorder="1" applyAlignment="1">
      <alignment/>
    </xf>
    <xf numFmtId="0" fontId="7" fillId="2" borderId="0" xfId="0" applyFont="1" applyFill="1" applyBorder="1" applyAlignment="1">
      <alignment vertical="center" wrapText="1"/>
    </xf>
    <xf numFmtId="44" fontId="7" fillId="2" borderId="0" xfId="0" applyNumberFormat="1" applyFont="1" applyFill="1" applyBorder="1" applyAlignment="1">
      <alignment/>
    </xf>
    <xf numFmtId="0" fontId="4" fillId="2" borderId="0" xfId="0" applyFont="1" applyFill="1" applyAlignment="1">
      <alignment horizontal="center"/>
    </xf>
    <xf numFmtId="44" fontId="4" fillId="2" borderId="0" xfId="0" applyNumberFormat="1" applyFont="1" applyFill="1"/>
    <xf numFmtId="0" fontId="11" fillId="2" borderId="0" xfId="0" applyFont="1" applyFill="1" applyBorder="1" applyAlignment="1">
      <alignment horizontal="left"/>
    </xf>
    <xf numFmtId="0" fontId="11" fillId="2" borderId="0" xfId="0" applyFont="1" applyFill="1" applyBorder="1"/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/>
    <xf numFmtId="44" fontId="4" fillId="2" borderId="0" xfId="0" applyNumberFormat="1" applyFont="1" applyFill="1" applyBorder="1"/>
    <xf numFmtId="0" fontId="11" fillId="2" borderId="0" xfId="0" applyFont="1" applyFill="1"/>
    <xf numFmtId="0" fontId="8" fillId="4" borderId="5" xfId="0" applyFont="1" applyFill="1" applyBorder="1"/>
    <xf numFmtId="0" fontId="8" fillId="2" borderId="8" xfId="0" applyFont="1" applyFill="1" applyBorder="1"/>
    <xf numFmtId="0" fontId="12" fillId="2" borderId="0" xfId="0" applyFont="1" applyFill="1"/>
    <xf numFmtId="0" fontId="15" fillId="2" borderId="1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44" fontId="12" fillId="2" borderId="3" xfId="0" applyNumberFormat="1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vertical="center"/>
    </xf>
    <xf numFmtId="0" fontId="16" fillId="2" borderId="5" xfId="0" applyFont="1" applyFill="1" applyBorder="1" applyAlignment="1">
      <alignment/>
    </xf>
    <xf numFmtId="0" fontId="12" fillId="2" borderId="5" xfId="0" applyFont="1" applyFill="1" applyBorder="1" applyAlignment="1">
      <alignment horizontal="center"/>
    </xf>
    <xf numFmtId="0" fontId="12" fillId="3" borderId="5" xfId="0" applyFont="1" applyFill="1" applyBorder="1" applyAlignment="1">
      <alignment horizontal="center"/>
    </xf>
    <xf numFmtId="44" fontId="12" fillId="2" borderId="6" xfId="0" applyNumberFormat="1" applyFont="1" applyFill="1" applyBorder="1" applyAlignment="1">
      <alignment horizontal="center"/>
    </xf>
    <xf numFmtId="0" fontId="17" fillId="2" borderId="4" xfId="0" applyFont="1" applyFill="1" applyBorder="1"/>
    <xf numFmtId="0" fontId="15" fillId="2" borderId="5" xfId="0" applyFont="1" applyFill="1" applyBorder="1" applyAlignment="1">
      <alignment vertical="center" wrapText="1"/>
    </xf>
    <xf numFmtId="0" fontId="17" fillId="4" borderId="5" xfId="0" applyFont="1" applyFill="1" applyBorder="1"/>
    <xf numFmtId="44" fontId="12" fillId="3" borderId="5" xfId="20" applyFont="1" applyFill="1" applyBorder="1"/>
    <xf numFmtId="44" fontId="12" fillId="2" borderId="6" xfId="20" applyNumberFormat="1" applyFont="1" applyFill="1" applyBorder="1" applyAlignment="1">
      <alignment/>
    </xf>
    <xf numFmtId="0" fontId="15" fillId="2" borderId="5" xfId="0" applyFont="1" applyFill="1" applyBorder="1" applyAlignment="1">
      <alignment wrapText="1"/>
    </xf>
    <xf numFmtId="0" fontId="15" fillId="2" borderId="7" xfId="0" applyFont="1" applyFill="1" applyBorder="1" applyAlignment="1">
      <alignment wrapText="1"/>
    </xf>
    <xf numFmtId="44" fontId="12" fillId="3" borderId="7" xfId="20" applyFont="1" applyFill="1" applyBorder="1"/>
    <xf numFmtId="0" fontId="16" fillId="2" borderId="7" xfId="0" applyFont="1" applyFill="1" applyBorder="1" applyAlignment="1">
      <alignment vertical="center" wrapText="1"/>
    </xf>
    <xf numFmtId="0" fontId="16" fillId="2" borderId="5" xfId="0" applyFont="1" applyFill="1" applyBorder="1" applyAlignment="1">
      <alignment vertical="center" wrapText="1"/>
    </xf>
    <xf numFmtId="0" fontId="16" fillId="2" borderId="5" xfId="0" applyFont="1" applyFill="1" applyBorder="1" applyAlignment="1">
      <alignment wrapText="1"/>
    </xf>
    <xf numFmtId="0" fontId="15" fillId="2" borderId="4" xfId="0" applyFont="1" applyFill="1" applyBorder="1" applyAlignment="1">
      <alignment vertical="center" wrapText="1"/>
    </xf>
    <xf numFmtId="0" fontId="16" fillId="2" borderId="7" xfId="0" applyFont="1" applyFill="1" applyBorder="1" applyAlignment="1">
      <alignment wrapText="1"/>
    </xf>
    <xf numFmtId="0" fontId="19" fillId="2" borderId="8" xfId="0" applyFont="1" applyFill="1" applyBorder="1" applyAlignment="1">
      <alignment horizontal="left" vertical="center" wrapText="1"/>
    </xf>
    <xf numFmtId="0" fontId="13" fillId="2" borderId="9" xfId="0" applyFont="1" applyFill="1" applyBorder="1" applyAlignment="1">
      <alignment vertical="center" wrapText="1"/>
    </xf>
    <xf numFmtId="44" fontId="13" fillId="2" borderId="10" xfId="0" applyNumberFormat="1" applyFont="1" applyFill="1" applyBorder="1" applyAlignment="1">
      <alignment/>
    </xf>
    <xf numFmtId="0" fontId="13" fillId="2" borderId="10" xfId="0" applyFont="1" applyFill="1" applyBorder="1" applyAlignment="1">
      <alignment horizontal="center"/>
    </xf>
    <xf numFmtId="0" fontId="13" fillId="2" borderId="10" xfId="0" applyFont="1" applyFill="1" applyBorder="1"/>
    <xf numFmtId="44" fontId="13" fillId="3" borderId="6" xfId="0" applyNumberFormat="1" applyFont="1" applyFill="1" applyBorder="1" applyAlignment="1">
      <alignment/>
    </xf>
    <xf numFmtId="44" fontId="20" fillId="3" borderId="11" xfId="0" applyNumberFormat="1" applyFont="1" applyFill="1" applyBorder="1" applyAlignment="1">
      <alignment/>
    </xf>
    <xf numFmtId="0" fontId="16" fillId="2" borderId="0" xfId="0" applyFont="1" applyFill="1" applyBorder="1" applyAlignment="1">
      <alignment vertical="center" wrapText="1"/>
    </xf>
    <xf numFmtId="44" fontId="16" fillId="2" borderId="0" xfId="0" applyNumberFormat="1" applyFont="1" applyFill="1" applyBorder="1" applyAlignment="1">
      <alignment/>
    </xf>
    <xf numFmtId="0" fontId="12" fillId="2" borderId="0" xfId="0" applyFont="1" applyFill="1" applyAlignment="1">
      <alignment horizontal="center"/>
    </xf>
    <xf numFmtId="44" fontId="12" fillId="2" borderId="0" xfId="0" applyNumberFormat="1" applyFont="1" applyFill="1"/>
    <xf numFmtId="0" fontId="20" fillId="2" borderId="0" xfId="0" applyFont="1" applyFill="1" applyBorder="1" applyAlignment="1">
      <alignment horizontal="left"/>
    </xf>
    <xf numFmtId="0" fontId="20" fillId="2" borderId="0" xfId="0" applyFont="1" applyFill="1" applyBorder="1"/>
    <xf numFmtId="0" fontId="12" fillId="2" borderId="0" xfId="0" applyFont="1" applyFill="1" applyBorder="1" applyAlignment="1">
      <alignment horizontal="center"/>
    </xf>
    <xf numFmtId="0" fontId="12" fillId="2" borderId="0" xfId="0" applyFont="1" applyFill="1" applyBorder="1"/>
    <xf numFmtId="44" fontId="12" fillId="2" borderId="0" xfId="0" applyNumberFormat="1" applyFont="1" applyFill="1" applyBorder="1"/>
    <xf numFmtId="0" fontId="20" fillId="2" borderId="0" xfId="0" applyFont="1" applyFill="1"/>
    <xf numFmtId="0" fontId="21" fillId="0" borderId="0" xfId="0" applyFont="1"/>
    <xf numFmtId="0" fontId="22" fillId="0" borderId="0" xfId="0" applyFont="1"/>
    <xf numFmtId="0" fontId="24" fillId="2" borderId="0" xfId="0" applyFont="1" applyFill="1"/>
    <xf numFmtId="0" fontId="26" fillId="2" borderId="1" xfId="0" applyFont="1" applyFill="1" applyBorder="1" applyAlignment="1">
      <alignment horizontal="center" vertical="center"/>
    </xf>
    <xf numFmtId="0" fontId="23" fillId="2" borderId="2" xfId="0" applyFont="1" applyFill="1" applyBorder="1" applyAlignment="1">
      <alignment horizontal="center" vertical="center"/>
    </xf>
    <xf numFmtId="0" fontId="24" fillId="2" borderId="2" xfId="0" applyFont="1" applyFill="1" applyBorder="1" applyAlignment="1">
      <alignment horizontal="center" vertical="center" wrapText="1"/>
    </xf>
    <xf numFmtId="0" fontId="24" fillId="3" borderId="2" xfId="0" applyFont="1" applyFill="1" applyBorder="1" applyAlignment="1">
      <alignment horizontal="center" vertical="center" wrapText="1"/>
    </xf>
    <xf numFmtId="44" fontId="24" fillId="2" borderId="3" xfId="0" applyNumberFormat="1" applyFont="1" applyFill="1" applyBorder="1" applyAlignment="1">
      <alignment horizontal="center" vertical="center" wrapText="1"/>
    </xf>
    <xf numFmtId="0" fontId="26" fillId="2" borderId="4" xfId="0" applyFont="1" applyFill="1" applyBorder="1" applyAlignment="1">
      <alignment vertical="center"/>
    </xf>
    <xf numFmtId="0" fontId="27" fillId="2" borderId="5" xfId="0" applyFont="1" applyFill="1" applyBorder="1" applyAlignment="1">
      <alignment/>
    </xf>
    <xf numFmtId="0" fontId="24" fillId="2" borderId="5" xfId="0" applyFont="1" applyFill="1" applyBorder="1" applyAlignment="1">
      <alignment horizontal="center"/>
    </xf>
    <xf numFmtId="0" fontId="24" fillId="3" borderId="5" xfId="0" applyFont="1" applyFill="1" applyBorder="1" applyAlignment="1">
      <alignment horizontal="center"/>
    </xf>
    <xf numFmtId="44" fontId="24" fillId="2" borderId="6" xfId="0" applyNumberFormat="1" applyFont="1" applyFill="1" applyBorder="1" applyAlignment="1">
      <alignment horizontal="center"/>
    </xf>
    <xf numFmtId="0" fontId="28" fillId="2" borderId="4" xfId="0" applyFont="1" applyFill="1" applyBorder="1"/>
    <xf numFmtId="0" fontId="26" fillId="2" borderId="5" xfId="0" applyFont="1" applyFill="1" applyBorder="1" applyAlignment="1">
      <alignment vertical="center" wrapText="1"/>
    </xf>
    <xf numFmtId="0" fontId="28" fillId="4" borderId="5" xfId="0" applyFont="1" applyFill="1" applyBorder="1"/>
    <xf numFmtId="44" fontId="24" fillId="3" borderId="5" xfId="20" applyFont="1" applyFill="1" applyBorder="1"/>
    <xf numFmtId="44" fontId="24" fillId="2" borderId="6" xfId="20" applyNumberFormat="1" applyFont="1" applyFill="1" applyBorder="1" applyAlignment="1">
      <alignment/>
    </xf>
    <xf numFmtId="0" fontId="26" fillId="2" borderId="5" xfId="0" applyFont="1" applyFill="1" applyBorder="1" applyAlignment="1">
      <alignment wrapText="1"/>
    </xf>
    <xf numFmtId="0" fontId="26" fillId="2" borderId="7" xfId="0" applyFont="1" applyFill="1" applyBorder="1" applyAlignment="1">
      <alignment wrapText="1"/>
    </xf>
    <xf numFmtId="44" fontId="24" fillId="3" borderId="7" xfId="20" applyFont="1" applyFill="1" applyBorder="1"/>
    <xf numFmtId="0" fontId="27" fillId="2" borderId="7" xfId="0" applyFont="1" applyFill="1" applyBorder="1" applyAlignment="1">
      <alignment vertical="center" wrapText="1"/>
    </xf>
    <xf numFmtId="0" fontId="27" fillId="2" borderId="5" xfId="0" applyFont="1" applyFill="1" applyBorder="1" applyAlignment="1">
      <alignment vertical="center" wrapText="1"/>
    </xf>
    <xf numFmtId="0" fontId="27" fillId="2" borderId="5" xfId="0" applyFont="1" applyFill="1" applyBorder="1" applyAlignment="1">
      <alignment wrapText="1"/>
    </xf>
    <xf numFmtId="0" fontId="26" fillId="2" borderId="4" xfId="0" applyFont="1" applyFill="1" applyBorder="1" applyAlignment="1">
      <alignment vertical="center" wrapText="1"/>
    </xf>
    <xf numFmtId="0" fontId="27" fillId="2" borderId="7" xfId="0" applyFont="1" applyFill="1" applyBorder="1" applyAlignment="1">
      <alignment wrapText="1"/>
    </xf>
    <xf numFmtId="0" fontId="30" fillId="0" borderId="0" xfId="0" applyFont="1"/>
    <xf numFmtId="0" fontId="28" fillId="2" borderId="8" xfId="0" applyFont="1" applyFill="1" applyBorder="1"/>
    <xf numFmtId="0" fontId="31" fillId="2" borderId="8" xfId="0" applyFont="1" applyFill="1" applyBorder="1" applyAlignment="1">
      <alignment horizontal="left" vertical="center" wrapText="1"/>
    </xf>
    <xf numFmtId="0" fontId="23" fillId="2" borderId="9" xfId="0" applyFont="1" applyFill="1" applyBorder="1" applyAlignment="1">
      <alignment vertical="center" wrapText="1"/>
    </xf>
    <xf numFmtId="44" fontId="23" fillId="2" borderId="10" xfId="0" applyNumberFormat="1" applyFont="1" applyFill="1" applyBorder="1" applyAlignment="1">
      <alignment/>
    </xf>
    <xf numFmtId="0" fontId="23" fillId="2" borderId="10" xfId="0" applyFont="1" applyFill="1" applyBorder="1" applyAlignment="1">
      <alignment horizontal="center"/>
    </xf>
    <xf numFmtId="0" fontId="23" fillId="2" borderId="10" xfId="0" applyFont="1" applyFill="1" applyBorder="1"/>
    <xf numFmtId="44" fontId="23" fillId="3" borderId="6" xfId="0" applyNumberFormat="1" applyFont="1" applyFill="1" applyBorder="1" applyAlignment="1">
      <alignment/>
    </xf>
    <xf numFmtId="44" fontId="32" fillId="3" borderId="11" xfId="0" applyNumberFormat="1" applyFont="1" applyFill="1" applyBorder="1" applyAlignment="1">
      <alignment/>
    </xf>
    <xf numFmtId="0" fontId="27" fillId="2" borderId="0" xfId="0" applyFont="1" applyFill="1" applyBorder="1" applyAlignment="1">
      <alignment vertical="center" wrapText="1"/>
    </xf>
    <xf numFmtId="44" fontId="27" fillId="2" borderId="0" xfId="0" applyNumberFormat="1" applyFont="1" applyFill="1" applyBorder="1" applyAlignment="1">
      <alignment/>
    </xf>
    <xf numFmtId="0" fontId="24" fillId="2" borderId="0" xfId="0" applyFont="1" applyFill="1" applyAlignment="1">
      <alignment horizontal="center"/>
    </xf>
    <xf numFmtId="44" fontId="24" fillId="2" borderId="0" xfId="0" applyNumberFormat="1" applyFont="1" applyFill="1"/>
    <xf numFmtId="0" fontId="32" fillId="2" borderId="0" xfId="0" applyFont="1" applyFill="1" applyBorder="1" applyAlignment="1">
      <alignment horizontal="left"/>
    </xf>
    <xf numFmtId="0" fontId="32" fillId="2" borderId="0" xfId="0" applyFont="1" applyFill="1" applyBorder="1"/>
    <xf numFmtId="0" fontId="24" fillId="2" borderId="0" xfId="0" applyFont="1" applyFill="1" applyBorder="1" applyAlignment="1">
      <alignment horizontal="center"/>
    </xf>
    <xf numFmtId="0" fontId="24" fillId="2" borderId="0" xfId="0" applyFont="1" applyFill="1" applyBorder="1"/>
    <xf numFmtId="44" fontId="24" fillId="2" borderId="0" xfId="0" applyNumberFormat="1" applyFont="1" applyFill="1" applyBorder="1"/>
    <xf numFmtId="0" fontId="32" fillId="2" borderId="0" xfId="0" applyFont="1" applyFill="1"/>
    <xf numFmtId="0" fontId="8" fillId="2" borderId="4" xfId="0" applyFont="1" applyFill="1" applyBorder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3" fillId="3" borderId="12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left" vertical="center" wrapText="1"/>
    </xf>
    <xf numFmtId="0" fontId="3" fillId="2" borderId="16" xfId="0" applyFont="1" applyFill="1" applyBorder="1" applyAlignment="1">
      <alignment horizontal="left" vertical="center" wrapText="1"/>
    </xf>
    <xf numFmtId="0" fontId="13" fillId="3" borderId="12" xfId="0" applyFont="1" applyFill="1" applyBorder="1" applyAlignment="1">
      <alignment horizontal="center"/>
    </xf>
    <xf numFmtId="0" fontId="13" fillId="3" borderId="13" xfId="0" applyFont="1" applyFill="1" applyBorder="1" applyAlignment="1">
      <alignment horizontal="center"/>
    </xf>
    <xf numFmtId="0" fontId="13" fillId="3" borderId="14" xfId="0" applyFont="1" applyFill="1" applyBorder="1" applyAlignment="1">
      <alignment horizontal="center"/>
    </xf>
    <xf numFmtId="0" fontId="14" fillId="2" borderId="0" xfId="0" applyFont="1" applyFill="1" applyAlignment="1">
      <alignment horizontal="center" vertical="center"/>
    </xf>
    <xf numFmtId="0" fontId="13" fillId="2" borderId="15" xfId="0" applyFont="1" applyFill="1" applyBorder="1" applyAlignment="1">
      <alignment horizontal="left" vertical="center" wrapText="1"/>
    </xf>
    <xf numFmtId="0" fontId="13" fillId="2" borderId="16" xfId="0" applyFont="1" applyFill="1" applyBorder="1" applyAlignment="1">
      <alignment horizontal="left" vertical="center" wrapText="1"/>
    </xf>
    <xf numFmtId="0" fontId="23" fillId="3" borderId="12" xfId="0" applyFont="1" applyFill="1" applyBorder="1" applyAlignment="1">
      <alignment horizontal="center"/>
    </xf>
    <xf numFmtId="0" fontId="23" fillId="3" borderId="13" xfId="0" applyFont="1" applyFill="1" applyBorder="1" applyAlignment="1">
      <alignment horizontal="center"/>
    </xf>
    <xf numFmtId="0" fontId="23" fillId="3" borderId="14" xfId="0" applyFont="1" applyFill="1" applyBorder="1" applyAlignment="1">
      <alignment horizontal="center"/>
    </xf>
    <xf numFmtId="0" fontId="25" fillId="2" borderId="0" xfId="0" applyFont="1" applyFill="1" applyAlignment="1">
      <alignment horizontal="center" vertical="center"/>
    </xf>
    <xf numFmtId="0" fontId="23" fillId="2" borderId="15" xfId="0" applyFont="1" applyFill="1" applyBorder="1" applyAlignment="1">
      <alignment horizontal="left" vertical="center" wrapText="1"/>
    </xf>
    <xf numFmtId="0" fontId="23" fillId="2" borderId="16" xfId="0" applyFont="1" applyFill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9"/>
  <sheetViews>
    <sheetView tabSelected="1" zoomScale="160" zoomScaleNormal="160" workbookViewId="0" topLeftCell="A1">
      <selection activeCell="D5" sqref="D5"/>
    </sheetView>
  </sheetViews>
  <sheetFormatPr defaultColWidth="9.140625" defaultRowHeight="11.25" customHeight="1"/>
  <cols>
    <col min="1" max="1" width="61.8515625" style="1" customWidth="1"/>
    <col min="2" max="2" width="26.140625" style="1" customWidth="1"/>
    <col min="3" max="3" width="11.28125" style="33" customWidth="1"/>
    <col min="4" max="4" width="10.421875" style="1" bestFit="1" customWidth="1"/>
    <col min="5" max="5" width="15.8515625" style="34" customWidth="1"/>
    <col min="6" max="16384" width="9.140625" style="1" customWidth="1"/>
  </cols>
  <sheetData>
    <row r="1" spans="1:5" ht="11.25" customHeight="1" thickBot="1">
      <c r="A1" s="131" t="s">
        <v>0</v>
      </c>
      <c r="B1" s="132"/>
      <c r="C1" s="132"/>
      <c r="D1" s="132"/>
      <c r="E1" s="133"/>
    </row>
    <row r="2" spans="1:5" ht="11.25" customHeight="1" thickBot="1">
      <c r="A2" s="130" t="s">
        <v>8</v>
      </c>
      <c r="B2" s="130"/>
      <c r="C2" s="130"/>
      <c r="D2" s="130"/>
      <c r="E2" s="130"/>
    </row>
    <row r="3" spans="1:5" ht="11.25" customHeight="1">
      <c r="A3" s="2" t="s">
        <v>1</v>
      </c>
      <c r="B3" s="3" t="s">
        <v>9</v>
      </c>
      <c r="C3" s="4" t="s">
        <v>2</v>
      </c>
      <c r="D3" s="5" t="s">
        <v>3</v>
      </c>
      <c r="E3" s="6" t="s">
        <v>4</v>
      </c>
    </row>
    <row r="4" spans="1:5" ht="11.25" customHeight="1">
      <c r="A4" s="7"/>
      <c r="B4" s="8"/>
      <c r="C4" s="9" t="s">
        <v>5</v>
      </c>
      <c r="D4" s="10" t="s">
        <v>6</v>
      </c>
      <c r="E4" s="11" t="s">
        <v>6</v>
      </c>
    </row>
    <row r="5" spans="1:5" ht="11.25" customHeight="1">
      <c r="A5" s="12" t="s">
        <v>111</v>
      </c>
      <c r="B5" s="13"/>
      <c r="C5" s="41">
        <v>15</v>
      </c>
      <c r="D5" s="14"/>
      <c r="E5" s="15">
        <f>C5*D5</f>
        <v>0</v>
      </c>
    </row>
    <row r="6" spans="1:5" ht="11.25" customHeight="1">
      <c r="A6" s="12" t="s">
        <v>79</v>
      </c>
      <c r="B6" s="13" t="s">
        <v>78</v>
      </c>
      <c r="C6" s="41">
        <v>30</v>
      </c>
      <c r="D6" s="14"/>
      <c r="E6" s="15">
        <f>C6*D6</f>
        <v>0</v>
      </c>
    </row>
    <row r="7" spans="1:5" ht="11.25" customHeight="1">
      <c r="A7" s="12" t="s">
        <v>110</v>
      </c>
      <c r="B7" s="16"/>
      <c r="C7" s="41">
        <v>60</v>
      </c>
      <c r="D7" s="14"/>
      <c r="E7" s="15">
        <f aca="true" t="shared" si="0" ref="E7:E53">C7*D7</f>
        <v>0</v>
      </c>
    </row>
    <row r="8" spans="1:5" ht="11.25" customHeight="1">
      <c r="A8" s="12" t="s">
        <v>48</v>
      </c>
      <c r="B8" s="16" t="s">
        <v>120</v>
      </c>
      <c r="C8" s="41">
        <v>12</v>
      </c>
      <c r="D8" s="14"/>
      <c r="E8" s="15">
        <f t="shared" si="0"/>
        <v>0</v>
      </c>
    </row>
    <row r="9" spans="1:5" ht="11.25" customHeight="1">
      <c r="A9" s="12" t="s">
        <v>112</v>
      </c>
      <c r="B9" s="16" t="s">
        <v>71</v>
      </c>
      <c r="C9" s="41">
        <v>200</v>
      </c>
      <c r="D9" s="14"/>
      <c r="E9" s="15">
        <f t="shared" si="0"/>
        <v>0</v>
      </c>
    </row>
    <row r="10" spans="1:5" ht="11.25" customHeight="1">
      <c r="A10" s="12" t="s">
        <v>96</v>
      </c>
      <c r="B10" s="16" t="s">
        <v>121</v>
      </c>
      <c r="C10" s="41">
        <v>24</v>
      </c>
      <c r="D10" s="14"/>
      <c r="E10" s="15">
        <f t="shared" si="0"/>
        <v>0</v>
      </c>
    </row>
    <row r="11" spans="1:5" ht="11.25" customHeight="1">
      <c r="A11" s="12" t="s">
        <v>20</v>
      </c>
      <c r="B11" s="16" t="s">
        <v>98</v>
      </c>
      <c r="C11" s="41">
        <v>56</v>
      </c>
      <c r="D11" s="14"/>
      <c r="E11" s="15">
        <f t="shared" si="0"/>
        <v>0</v>
      </c>
    </row>
    <row r="12" spans="1:5" ht="11.25" customHeight="1">
      <c r="A12" s="12" t="s">
        <v>36</v>
      </c>
      <c r="B12" s="17" t="s">
        <v>119</v>
      </c>
      <c r="C12" s="41">
        <v>120</v>
      </c>
      <c r="D12" s="18"/>
      <c r="E12" s="15">
        <f t="shared" si="0"/>
        <v>0</v>
      </c>
    </row>
    <row r="13" spans="1:5" ht="11.25" customHeight="1">
      <c r="A13" s="12" t="s">
        <v>42</v>
      </c>
      <c r="B13" s="19" t="s">
        <v>118</v>
      </c>
      <c r="C13" s="41">
        <v>56</v>
      </c>
      <c r="D13" s="18"/>
      <c r="E13" s="15">
        <f t="shared" si="0"/>
        <v>0</v>
      </c>
    </row>
    <row r="14" spans="1:5" ht="11.25" customHeight="1">
      <c r="A14" s="12" t="s">
        <v>31</v>
      </c>
      <c r="B14" s="13"/>
      <c r="C14" s="41">
        <v>12</v>
      </c>
      <c r="D14" s="14"/>
      <c r="E14" s="15">
        <f t="shared" si="0"/>
        <v>0</v>
      </c>
    </row>
    <row r="15" spans="1:5" ht="11.25" customHeight="1">
      <c r="A15" s="12" t="s">
        <v>32</v>
      </c>
      <c r="B15" s="16" t="s">
        <v>29</v>
      </c>
      <c r="C15" s="41">
        <v>250</v>
      </c>
      <c r="D15" s="14"/>
      <c r="E15" s="15">
        <f t="shared" si="0"/>
        <v>0</v>
      </c>
    </row>
    <row r="16" spans="1:5" ht="11.25" customHeight="1">
      <c r="A16" s="12" t="s">
        <v>15</v>
      </c>
      <c r="B16" s="16"/>
      <c r="C16" s="41"/>
      <c r="D16" s="14"/>
      <c r="E16" s="15">
        <f t="shared" si="0"/>
        <v>0</v>
      </c>
    </row>
    <row r="17" spans="1:5" ht="13.5" customHeight="1">
      <c r="A17" s="12" t="s">
        <v>60</v>
      </c>
      <c r="B17" s="16" t="s">
        <v>62</v>
      </c>
      <c r="C17" s="41">
        <v>120</v>
      </c>
      <c r="D17" s="14"/>
      <c r="E17" s="15">
        <f t="shared" si="0"/>
        <v>0</v>
      </c>
    </row>
    <row r="18" spans="1:5" ht="11.25" customHeight="1">
      <c r="A18" s="12" t="s">
        <v>21</v>
      </c>
      <c r="B18" s="16"/>
      <c r="C18" s="41"/>
      <c r="D18" s="14"/>
      <c r="E18" s="15">
        <f t="shared" si="0"/>
        <v>0</v>
      </c>
    </row>
    <row r="19" spans="1:5" ht="11.25" customHeight="1">
      <c r="A19" s="12" t="s">
        <v>16</v>
      </c>
      <c r="B19" s="16" t="s">
        <v>122</v>
      </c>
      <c r="C19" s="41"/>
      <c r="D19" s="14"/>
      <c r="E19" s="15">
        <f t="shared" si="0"/>
        <v>0</v>
      </c>
    </row>
    <row r="20" spans="1:5" ht="11.25" customHeight="1">
      <c r="A20" s="12" t="s">
        <v>53</v>
      </c>
      <c r="B20" s="16" t="s">
        <v>123</v>
      </c>
      <c r="C20" s="41">
        <v>100</v>
      </c>
      <c r="D20" s="14"/>
      <c r="E20" s="15">
        <f t="shared" si="0"/>
        <v>0</v>
      </c>
    </row>
    <row r="21" spans="1:5" ht="11.25" customHeight="1">
      <c r="A21" s="12" t="s">
        <v>113</v>
      </c>
      <c r="B21" s="17" t="s">
        <v>57</v>
      </c>
      <c r="C21" s="41">
        <v>8</v>
      </c>
      <c r="D21" s="18"/>
      <c r="E21" s="15">
        <f t="shared" si="0"/>
        <v>0</v>
      </c>
    </row>
    <row r="22" spans="1:5" ht="23.25" customHeight="1">
      <c r="A22" s="129" t="s">
        <v>44</v>
      </c>
      <c r="B22" s="19" t="s">
        <v>45</v>
      </c>
      <c r="C22" s="41">
        <v>27</v>
      </c>
      <c r="D22" s="18"/>
      <c r="E22" s="15">
        <f t="shared" si="0"/>
        <v>0</v>
      </c>
    </row>
    <row r="23" spans="1:5" ht="11.25" customHeight="1">
      <c r="A23" s="12" t="s">
        <v>75</v>
      </c>
      <c r="B23" s="19"/>
      <c r="C23" s="41"/>
      <c r="D23" s="18"/>
      <c r="E23" s="15">
        <f t="shared" si="0"/>
        <v>0</v>
      </c>
    </row>
    <row r="24" spans="1:5" ht="11.25" customHeight="1">
      <c r="A24" s="12" t="s">
        <v>17</v>
      </c>
      <c r="B24" s="16"/>
      <c r="C24" s="41">
        <v>24</v>
      </c>
      <c r="D24" s="14"/>
      <c r="E24" s="15">
        <f t="shared" si="0"/>
        <v>0</v>
      </c>
    </row>
    <row r="25" spans="1:5" ht="11.25" customHeight="1">
      <c r="A25" s="12" t="s">
        <v>18</v>
      </c>
      <c r="B25" s="20"/>
      <c r="C25" s="41"/>
      <c r="D25" s="14"/>
      <c r="E25" s="15">
        <f t="shared" si="0"/>
        <v>0</v>
      </c>
    </row>
    <row r="26" spans="1:5" ht="11.25" customHeight="1">
      <c r="A26" s="12" t="s">
        <v>86</v>
      </c>
      <c r="B26" s="19"/>
      <c r="C26" s="41">
        <v>240</v>
      </c>
      <c r="D26" s="18"/>
      <c r="E26" s="15">
        <f t="shared" si="0"/>
        <v>0</v>
      </c>
    </row>
    <row r="27" spans="1:5" ht="11.25" customHeight="1">
      <c r="A27" s="12" t="s">
        <v>33</v>
      </c>
      <c r="B27" s="17" t="s">
        <v>34</v>
      </c>
      <c r="C27" s="41">
        <v>15</v>
      </c>
      <c r="D27" s="18"/>
      <c r="E27" s="15">
        <f t="shared" si="0"/>
        <v>0</v>
      </c>
    </row>
    <row r="28" spans="1:5" ht="11.25" customHeight="1">
      <c r="A28" s="12" t="s">
        <v>63</v>
      </c>
      <c r="B28" s="20" t="s">
        <v>52</v>
      </c>
      <c r="C28" s="41">
        <v>27</v>
      </c>
      <c r="D28" s="14"/>
      <c r="E28" s="15">
        <f t="shared" si="0"/>
        <v>0</v>
      </c>
    </row>
    <row r="29" spans="1:5" ht="11.25" customHeight="1">
      <c r="A29" s="12" t="s">
        <v>19</v>
      </c>
      <c r="B29" s="20"/>
      <c r="C29" s="41">
        <v>30</v>
      </c>
      <c r="D29" s="14"/>
      <c r="E29" s="15">
        <f t="shared" si="0"/>
        <v>0</v>
      </c>
    </row>
    <row r="30" spans="1:5" ht="11.25" customHeight="1">
      <c r="A30" s="12" t="s">
        <v>50</v>
      </c>
      <c r="B30" s="19" t="s">
        <v>51</v>
      </c>
      <c r="C30" s="41">
        <v>120</v>
      </c>
      <c r="D30" s="18"/>
      <c r="E30" s="15">
        <f t="shared" si="0"/>
        <v>0</v>
      </c>
    </row>
    <row r="31" spans="1:5" ht="11.25" customHeight="1">
      <c r="A31" s="12" t="s">
        <v>37</v>
      </c>
      <c r="B31" s="17" t="s">
        <v>124</v>
      </c>
      <c r="C31" s="41">
        <v>1248</v>
      </c>
      <c r="D31" s="18"/>
      <c r="E31" s="15">
        <f t="shared" si="0"/>
        <v>0</v>
      </c>
    </row>
    <row r="32" spans="1:5" ht="25.5">
      <c r="A32" s="129" t="s">
        <v>39</v>
      </c>
      <c r="B32" s="17" t="s">
        <v>125</v>
      </c>
      <c r="C32" s="41">
        <v>1856</v>
      </c>
      <c r="D32" s="18"/>
      <c r="E32" s="15">
        <f t="shared" si="0"/>
        <v>0</v>
      </c>
    </row>
    <row r="33" spans="1:5" ht="11.25" customHeight="1">
      <c r="A33" s="12" t="s">
        <v>65</v>
      </c>
      <c r="B33" s="19" t="s">
        <v>126</v>
      </c>
      <c r="C33" s="41">
        <v>18</v>
      </c>
      <c r="D33" s="18"/>
      <c r="E33" s="15">
        <f t="shared" si="0"/>
        <v>0</v>
      </c>
    </row>
    <row r="34" spans="1:5" ht="11.25" customHeight="1">
      <c r="A34" s="12" t="s">
        <v>22</v>
      </c>
      <c r="B34" s="16" t="s">
        <v>28</v>
      </c>
      <c r="C34" s="41">
        <v>220</v>
      </c>
      <c r="D34" s="18"/>
      <c r="E34" s="15">
        <f t="shared" si="0"/>
        <v>0</v>
      </c>
    </row>
    <row r="35" spans="1:5" ht="11.25" customHeight="1">
      <c r="A35" s="12" t="s">
        <v>46</v>
      </c>
      <c r="B35" s="19" t="s">
        <v>47</v>
      </c>
      <c r="C35" s="41">
        <v>50</v>
      </c>
      <c r="D35" s="18"/>
      <c r="E35" s="15">
        <f t="shared" si="0"/>
        <v>0</v>
      </c>
    </row>
    <row r="36" spans="1:5" ht="11.25" customHeight="1">
      <c r="A36" s="12" t="s">
        <v>23</v>
      </c>
      <c r="B36" s="19"/>
      <c r="C36" s="41">
        <v>144</v>
      </c>
      <c r="D36" s="18"/>
      <c r="E36" s="15">
        <f t="shared" si="0"/>
        <v>0</v>
      </c>
    </row>
    <row r="37" spans="1:5" ht="11.25" customHeight="1">
      <c r="A37" s="12" t="s">
        <v>24</v>
      </c>
      <c r="B37" s="21" t="s">
        <v>27</v>
      </c>
      <c r="C37" s="41">
        <v>45</v>
      </c>
      <c r="D37" s="18"/>
      <c r="E37" s="15">
        <f t="shared" si="0"/>
        <v>0</v>
      </c>
    </row>
    <row r="38" spans="1:5" ht="11.25" customHeight="1">
      <c r="A38" s="22" t="s">
        <v>61</v>
      </c>
      <c r="B38" s="23" t="s">
        <v>30</v>
      </c>
      <c r="C38" s="41">
        <v>72</v>
      </c>
      <c r="D38" s="18"/>
      <c r="E38" s="15">
        <f t="shared" si="0"/>
        <v>0</v>
      </c>
    </row>
    <row r="39" spans="1:5" ht="11.25" customHeight="1">
      <c r="A39" s="22" t="s">
        <v>80</v>
      </c>
      <c r="B39" s="23" t="s">
        <v>127</v>
      </c>
      <c r="C39" s="41"/>
      <c r="D39" s="18"/>
      <c r="E39" s="15">
        <f t="shared" si="0"/>
        <v>0</v>
      </c>
    </row>
    <row r="40" spans="1:5" ht="11.25" customHeight="1">
      <c r="A40" s="85" t="s">
        <v>114</v>
      </c>
      <c r="B40" s="23" t="s">
        <v>99</v>
      </c>
      <c r="C40" s="41">
        <v>24</v>
      </c>
      <c r="D40" s="18"/>
      <c r="E40" s="15">
        <f t="shared" si="0"/>
        <v>0</v>
      </c>
    </row>
    <row r="41" spans="1:5" ht="11.25" customHeight="1">
      <c r="A41" s="22" t="s">
        <v>84</v>
      </c>
      <c r="B41" s="23" t="s">
        <v>83</v>
      </c>
      <c r="C41" s="41">
        <v>36</v>
      </c>
      <c r="D41" s="18"/>
      <c r="E41" s="15">
        <f t="shared" si="0"/>
        <v>0</v>
      </c>
    </row>
    <row r="42" spans="1:5" ht="11.25" customHeight="1">
      <c r="A42" s="22" t="s">
        <v>100</v>
      </c>
      <c r="B42" s="23"/>
      <c r="C42" s="41">
        <v>12</v>
      </c>
      <c r="D42" s="18"/>
      <c r="E42" s="15">
        <f>C42*D42</f>
        <v>0</v>
      </c>
    </row>
    <row r="43" spans="1:5" ht="11.25" customHeight="1">
      <c r="A43" s="22" t="s">
        <v>80</v>
      </c>
      <c r="B43" s="23" t="s">
        <v>82</v>
      </c>
      <c r="C43" s="41"/>
      <c r="D43" s="18"/>
      <c r="E43" s="15">
        <f t="shared" si="0"/>
        <v>0</v>
      </c>
    </row>
    <row r="44" spans="1:5" ht="11.25" customHeight="1">
      <c r="A44" s="22" t="s">
        <v>77</v>
      </c>
      <c r="B44" s="23"/>
      <c r="C44" s="41"/>
      <c r="D44" s="18"/>
      <c r="E44" s="15">
        <f t="shared" si="0"/>
        <v>0</v>
      </c>
    </row>
    <row r="45" spans="1:5" ht="11.25" customHeight="1">
      <c r="A45" s="22" t="s">
        <v>64</v>
      </c>
      <c r="B45" s="23"/>
      <c r="C45" s="41"/>
      <c r="D45" s="18"/>
      <c r="E45" s="15">
        <f t="shared" si="0"/>
        <v>0</v>
      </c>
    </row>
    <row r="46" spans="1:5" ht="26.25" customHeight="1">
      <c r="A46" s="22" t="s">
        <v>67</v>
      </c>
      <c r="B46" s="23" t="s">
        <v>128</v>
      </c>
      <c r="C46" s="41">
        <v>200</v>
      </c>
      <c r="D46" s="18"/>
      <c r="E46" s="15">
        <f t="shared" si="0"/>
        <v>0</v>
      </c>
    </row>
    <row r="47" spans="1:5" ht="11.25" customHeight="1">
      <c r="A47" s="22" t="s">
        <v>69</v>
      </c>
      <c r="B47" s="23" t="s">
        <v>129</v>
      </c>
      <c r="C47" s="41">
        <v>120</v>
      </c>
      <c r="D47" s="18"/>
      <c r="E47" s="15">
        <f t="shared" si="0"/>
        <v>0</v>
      </c>
    </row>
    <row r="48" spans="1:5" ht="11.25" customHeight="1">
      <c r="A48" s="22" t="s">
        <v>72</v>
      </c>
      <c r="B48" s="23" t="s">
        <v>73</v>
      </c>
      <c r="C48" s="41"/>
      <c r="D48" s="18"/>
      <c r="E48" s="15">
        <f t="shared" si="0"/>
        <v>0</v>
      </c>
    </row>
    <row r="49" spans="1:5" ht="11.25" customHeight="1">
      <c r="A49" s="22" t="s">
        <v>74</v>
      </c>
      <c r="B49" s="23" t="s">
        <v>117</v>
      </c>
      <c r="C49" s="41">
        <v>30</v>
      </c>
      <c r="D49" s="18"/>
      <c r="E49" s="15">
        <f t="shared" si="0"/>
        <v>0</v>
      </c>
    </row>
    <row r="50" spans="1:5" ht="11.25" customHeight="1">
      <c r="A50" s="12" t="s">
        <v>25</v>
      </c>
      <c r="B50" s="19" t="s">
        <v>45</v>
      </c>
      <c r="C50" s="41"/>
      <c r="D50" s="18"/>
      <c r="E50" s="15">
        <f t="shared" si="0"/>
        <v>0</v>
      </c>
    </row>
    <row r="51" spans="1:5" ht="11.25" customHeight="1">
      <c r="A51" s="12" t="s">
        <v>26</v>
      </c>
      <c r="B51" s="19" t="s">
        <v>116</v>
      </c>
      <c r="C51" s="41"/>
      <c r="D51" s="18"/>
      <c r="E51" s="15">
        <f t="shared" si="0"/>
        <v>0</v>
      </c>
    </row>
    <row r="52" spans="1:5" ht="11.25" customHeight="1">
      <c r="A52" s="42" t="s">
        <v>115</v>
      </c>
      <c r="B52" s="19" t="s">
        <v>85</v>
      </c>
      <c r="C52" s="41"/>
      <c r="D52" s="18"/>
      <c r="E52" s="15">
        <f t="shared" si="0"/>
        <v>0</v>
      </c>
    </row>
    <row r="53" spans="1:5" ht="11.25" customHeight="1">
      <c r="A53" s="24" t="s">
        <v>10</v>
      </c>
      <c r="B53" s="20"/>
      <c r="C53" s="9"/>
      <c r="D53" s="14"/>
      <c r="E53" s="15">
        <f t="shared" si="0"/>
        <v>0</v>
      </c>
    </row>
    <row r="54" spans="1:5" ht="11.25" customHeight="1">
      <c r="A54" s="25" t="s">
        <v>11</v>
      </c>
      <c r="B54" s="26"/>
      <c r="C54" s="27"/>
      <c r="D54" s="28"/>
      <c r="E54" s="29">
        <f>SUM(E5:E53)</f>
        <v>0</v>
      </c>
    </row>
    <row r="55" spans="1:5" ht="11.25" customHeight="1" thickBot="1">
      <c r="A55" s="134" t="s">
        <v>12</v>
      </c>
      <c r="B55" s="135"/>
      <c r="C55" s="135"/>
      <c r="D55" s="135"/>
      <c r="E55" s="30">
        <f>E54*1.21</f>
        <v>0</v>
      </c>
    </row>
    <row r="56" spans="1:2" ht="11.25" customHeight="1">
      <c r="A56" s="31"/>
      <c r="B56" s="32"/>
    </row>
    <row r="57" ht="11.25" customHeight="1">
      <c r="A57" s="35" t="s">
        <v>7</v>
      </c>
    </row>
    <row r="58" spans="1:5" ht="11.25" customHeight="1">
      <c r="A58" s="36" t="s">
        <v>13</v>
      </c>
      <c r="C58" s="37"/>
      <c r="D58" s="38"/>
      <c r="E58" s="39"/>
    </row>
    <row r="59" ht="11.25" customHeight="1">
      <c r="A59" s="40" t="s">
        <v>87</v>
      </c>
    </row>
  </sheetData>
  <mergeCells count="3">
    <mergeCell ref="A2:E2"/>
    <mergeCell ref="A1:E1"/>
    <mergeCell ref="A55:D55"/>
  </mergeCells>
  <printOptions/>
  <pageMargins left="0.7" right="0.7" top="0.75" bottom="0.75" header="0.3" footer="0.3"/>
  <pageSetup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workbookViewId="0" topLeftCell="A1">
      <selection activeCell="A34" sqref="A34"/>
    </sheetView>
  </sheetViews>
  <sheetFormatPr defaultColWidth="9.140625" defaultRowHeight="24" customHeight="1"/>
  <cols>
    <col min="1" max="1" width="69.28125" style="43" customWidth="1"/>
    <col min="2" max="2" width="40.28125" style="43" customWidth="1"/>
    <col min="3" max="3" width="13.28125" style="76" customWidth="1"/>
    <col min="4" max="4" width="15.28125" style="43" bestFit="1" customWidth="1"/>
    <col min="5" max="5" width="22.7109375" style="77" customWidth="1"/>
    <col min="6" max="16384" width="9.140625" style="43" customWidth="1"/>
  </cols>
  <sheetData>
    <row r="1" spans="1:5" ht="24" customHeight="1" thickBot="1">
      <c r="A1" s="136" t="s">
        <v>0</v>
      </c>
      <c r="B1" s="137"/>
      <c r="C1" s="137"/>
      <c r="D1" s="137"/>
      <c r="E1" s="138"/>
    </row>
    <row r="2" spans="1:5" ht="24" customHeight="1" thickBot="1">
      <c r="A2" s="139" t="s">
        <v>8</v>
      </c>
      <c r="B2" s="139"/>
      <c r="C2" s="139"/>
      <c r="D2" s="139"/>
      <c r="E2" s="139"/>
    </row>
    <row r="3" spans="1:5" ht="42">
      <c r="A3" s="44" t="s">
        <v>1</v>
      </c>
      <c r="B3" s="45" t="s">
        <v>9</v>
      </c>
      <c r="C3" s="46" t="s">
        <v>2</v>
      </c>
      <c r="D3" s="47" t="s">
        <v>3</v>
      </c>
      <c r="E3" s="48" t="s">
        <v>4</v>
      </c>
    </row>
    <row r="4" spans="1:5" ht="24" customHeight="1">
      <c r="A4" s="49"/>
      <c r="B4" s="50"/>
      <c r="C4" s="51" t="s">
        <v>5</v>
      </c>
      <c r="D4" s="52" t="s">
        <v>6</v>
      </c>
      <c r="E4" s="53" t="s">
        <v>6</v>
      </c>
    </row>
    <row r="5" spans="1:5" ht="24" customHeight="1">
      <c r="A5" s="54" t="s">
        <v>14</v>
      </c>
      <c r="B5" s="55"/>
      <c r="C5" s="56">
        <v>30</v>
      </c>
      <c r="D5" s="57">
        <v>40.38</v>
      </c>
      <c r="E5" s="58">
        <f>C5*D5</f>
        <v>1211.4</v>
      </c>
    </row>
    <row r="6" spans="1:5" ht="24" customHeight="1">
      <c r="A6" s="54" t="s">
        <v>79</v>
      </c>
      <c r="B6" s="55" t="s">
        <v>78</v>
      </c>
      <c r="C6" s="56">
        <v>24</v>
      </c>
      <c r="D6" s="57">
        <v>25.77</v>
      </c>
      <c r="E6" s="58">
        <f>C6*D6</f>
        <v>618.48</v>
      </c>
    </row>
    <row r="7" spans="1:5" ht="24" customHeight="1">
      <c r="A7" s="54" t="s">
        <v>56</v>
      </c>
      <c r="B7" s="59"/>
      <c r="C7" s="56">
        <v>100</v>
      </c>
      <c r="D7" s="57">
        <v>7.55</v>
      </c>
      <c r="E7" s="58">
        <f aca="true" t="shared" si="0" ref="E7:E38">C7*D7</f>
        <v>755</v>
      </c>
    </row>
    <row r="8" spans="1:5" ht="24" customHeight="1">
      <c r="A8" s="54" t="s">
        <v>20</v>
      </c>
      <c r="B8" s="59"/>
      <c r="C8" s="56">
        <v>98</v>
      </c>
      <c r="D8" s="57">
        <v>90.48</v>
      </c>
      <c r="E8" s="58">
        <f t="shared" si="0"/>
        <v>8867.04</v>
      </c>
    </row>
    <row r="9" spans="1:5" ht="24" customHeight="1">
      <c r="A9" s="54" t="s">
        <v>36</v>
      </c>
      <c r="B9" s="60" t="s">
        <v>35</v>
      </c>
      <c r="C9" s="56">
        <v>300</v>
      </c>
      <c r="D9" s="61">
        <v>7.91</v>
      </c>
      <c r="E9" s="58">
        <f t="shared" si="0"/>
        <v>2373</v>
      </c>
    </row>
    <row r="10" spans="1:5" ht="24" customHeight="1">
      <c r="A10" s="54" t="s">
        <v>42</v>
      </c>
      <c r="B10" s="62" t="s">
        <v>43</v>
      </c>
      <c r="C10" s="56">
        <v>42</v>
      </c>
      <c r="D10" s="61">
        <v>13.42</v>
      </c>
      <c r="E10" s="58">
        <f t="shared" si="0"/>
        <v>563.64</v>
      </c>
    </row>
    <row r="11" spans="1:5" ht="24" customHeight="1">
      <c r="A11" s="54" t="s">
        <v>31</v>
      </c>
      <c r="B11" s="55"/>
      <c r="C11" s="56">
        <v>24</v>
      </c>
      <c r="D11" s="57">
        <v>13.3</v>
      </c>
      <c r="E11" s="58">
        <f t="shared" si="0"/>
        <v>319.20000000000005</v>
      </c>
    </row>
    <row r="12" spans="1:5" ht="24" customHeight="1">
      <c r="A12" s="54" t="s">
        <v>32</v>
      </c>
      <c r="B12" s="59" t="s">
        <v>29</v>
      </c>
      <c r="C12" s="56">
        <v>250</v>
      </c>
      <c r="D12" s="57">
        <v>5.14</v>
      </c>
      <c r="E12" s="58">
        <f t="shared" si="0"/>
        <v>1285</v>
      </c>
    </row>
    <row r="13" spans="1:5" ht="24" customHeight="1">
      <c r="A13" s="54" t="s">
        <v>60</v>
      </c>
      <c r="B13" s="59" t="s">
        <v>62</v>
      </c>
      <c r="C13" s="56">
        <v>110</v>
      </c>
      <c r="D13" s="57">
        <v>43.32</v>
      </c>
      <c r="E13" s="58">
        <f t="shared" si="0"/>
        <v>4765.2</v>
      </c>
    </row>
    <row r="14" spans="1:5" ht="24" customHeight="1">
      <c r="A14" s="54" t="s">
        <v>96</v>
      </c>
      <c r="B14" s="59" t="s">
        <v>97</v>
      </c>
      <c r="C14" s="56">
        <v>10</v>
      </c>
      <c r="D14" s="57">
        <v>19.04</v>
      </c>
      <c r="E14" s="58">
        <f t="shared" si="0"/>
        <v>190.39999999999998</v>
      </c>
    </row>
    <row r="15" spans="1:5" ht="24" customHeight="1">
      <c r="A15" s="54" t="s">
        <v>53</v>
      </c>
      <c r="B15" s="59" t="s">
        <v>54</v>
      </c>
      <c r="C15" s="56">
        <v>120</v>
      </c>
      <c r="D15" s="57">
        <v>9.9</v>
      </c>
      <c r="E15" s="58">
        <f t="shared" si="0"/>
        <v>1188</v>
      </c>
    </row>
    <row r="16" spans="1:5" ht="36" customHeight="1">
      <c r="A16" s="54" t="s">
        <v>44</v>
      </c>
      <c r="B16" s="62" t="s">
        <v>45</v>
      </c>
      <c r="C16" s="56">
        <v>15</v>
      </c>
      <c r="D16" s="61">
        <v>138.43</v>
      </c>
      <c r="E16" s="58">
        <f t="shared" si="0"/>
        <v>2076.4500000000003</v>
      </c>
    </row>
    <row r="17" spans="1:5" ht="24" customHeight="1">
      <c r="A17" s="54" t="s">
        <v>93</v>
      </c>
      <c r="B17" s="62" t="s">
        <v>94</v>
      </c>
      <c r="C17" s="56">
        <v>12</v>
      </c>
      <c r="D17" s="61">
        <v>24.36</v>
      </c>
      <c r="E17" s="58">
        <f t="shared" si="0"/>
        <v>292.32</v>
      </c>
    </row>
    <row r="18" spans="1:5" ht="24" customHeight="1">
      <c r="A18" s="54" t="s">
        <v>17</v>
      </c>
      <c r="B18" s="59"/>
      <c r="C18" s="56">
        <v>12</v>
      </c>
      <c r="D18" s="57">
        <v>20.87</v>
      </c>
      <c r="E18" s="58">
        <f t="shared" si="0"/>
        <v>250.44</v>
      </c>
    </row>
    <row r="19" spans="1:5" ht="24" customHeight="1">
      <c r="A19" s="54" t="s">
        <v>92</v>
      </c>
      <c r="B19" s="63"/>
      <c r="C19" s="56">
        <v>54</v>
      </c>
      <c r="D19" s="57">
        <v>36.74</v>
      </c>
      <c r="E19" s="58">
        <f t="shared" si="0"/>
        <v>1983.96</v>
      </c>
    </row>
    <row r="20" spans="1:5" ht="24" customHeight="1">
      <c r="A20" s="54" t="s">
        <v>86</v>
      </c>
      <c r="B20" s="62"/>
      <c r="C20" s="56">
        <v>120</v>
      </c>
      <c r="D20" s="61">
        <v>6.23</v>
      </c>
      <c r="E20" s="58">
        <f t="shared" si="0"/>
        <v>747.6</v>
      </c>
    </row>
    <row r="21" spans="1:5" ht="24" customHeight="1">
      <c r="A21" s="54" t="s">
        <v>33</v>
      </c>
      <c r="B21" s="60" t="s">
        <v>34</v>
      </c>
      <c r="C21" s="56">
        <v>50</v>
      </c>
      <c r="D21" s="61">
        <v>65.54</v>
      </c>
      <c r="E21" s="58">
        <f t="shared" si="0"/>
        <v>3277.0000000000005</v>
      </c>
    </row>
    <row r="22" spans="1:5" ht="24" customHeight="1">
      <c r="A22" s="54" t="s">
        <v>63</v>
      </c>
      <c r="B22" s="63" t="s">
        <v>52</v>
      </c>
      <c r="C22" s="56">
        <v>18</v>
      </c>
      <c r="D22" s="57">
        <v>23.83</v>
      </c>
      <c r="E22" s="58">
        <f t="shared" si="0"/>
        <v>428.93999999999994</v>
      </c>
    </row>
    <row r="23" spans="1:5" ht="24" customHeight="1">
      <c r="A23" s="54" t="s">
        <v>19</v>
      </c>
      <c r="B23" s="63"/>
      <c r="C23" s="56">
        <v>60</v>
      </c>
      <c r="D23" s="57">
        <v>2.22</v>
      </c>
      <c r="E23" s="58">
        <f t="shared" si="0"/>
        <v>133.20000000000002</v>
      </c>
    </row>
    <row r="24" spans="1:5" ht="24" customHeight="1">
      <c r="A24" s="54" t="s">
        <v>50</v>
      </c>
      <c r="B24" s="62" t="s">
        <v>51</v>
      </c>
      <c r="C24" s="56">
        <v>168</v>
      </c>
      <c r="D24" s="61">
        <v>12.04</v>
      </c>
      <c r="E24" s="58">
        <f t="shared" si="0"/>
        <v>2022.7199999999998</v>
      </c>
    </row>
    <row r="25" spans="1:5" ht="24" customHeight="1">
      <c r="A25" s="54" t="s">
        <v>37</v>
      </c>
      <c r="B25" s="60" t="s">
        <v>38</v>
      </c>
      <c r="C25" s="56">
        <v>2016</v>
      </c>
      <c r="D25" s="61">
        <v>3.29</v>
      </c>
      <c r="E25" s="58">
        <f t="shared" si="0"/>
        <v>6632.64</v>
      </c>
    </row>
    <row r="26" spans="1:5" ht="24" customHeight="1">
      <c r="A26" s="54" t="s">
        <v>39</v>
      </c>
      <c r="B26" s="60" t="s">
        <v>40</v>
      </c>
      <c r="C26" s="56">
        <v>2240</v>
      </c>
      <c r="D26" s="61">
        <v>2.34</v>
      </c>
      <c r="E26" s="58">
        <f t="shared" si="0"/>
        <v>5241.599999999999</v>
      </c>
    </row>
    <row r="27" spans="1:5" ht="24" customHeight="1">
      <c r="A27" s="54" t="s">
        <v>65</v>
      </c>
      <c r="B27" s="62" t="s">
        <v>66</v>
      </c>
      <c r="C27" s="56">
        <v>10</v>
      </c>
      <c r="D27" s="61">
        <v>15.51</v>
      </c>
      <c r="E27" s="58">
        <f t="shared" si="0"/>
        <v>155.1</v>
      </c>
    </row>
    <row r="28" spans="1:5" ht="24" customHeight="1">
      <c r="A28" s="54" t="s">
        <v>22</v>
      </c>
      <c r="B28" s="59" t="s">
        <v>28</v>
      </c>
      <c r="C28" s="56">
        <v>250</v>
      </c>
      <c r="D28" s="61">
        <v>4</v>
      </c>
      <c r="E28" s="58">
        <f t="shared" si="0"/>
        <v>1000</v>
      </c>
    </row>
    <row r="29" spans="1:5" ht="24" customHeight="1">
      <c r="A29" s="54" t="s">
        <v>46</v>
      </c>
      <c r="B29" s="62" t="s">
        <v>47</v>
      </c>
      <c r="C29" s="56">
        <v>100</v>
      </c>
      <c r="D29" s="61">
        <v>19.2</v>
      </c>
      <c r="E29" s="58">
        <f t="shared" si="0"/>
        <v>1920</v>
      </c>
    </row>
    <row r="30" spans="1:5" ht="24" customHeight="1">
      <c r="A30" s="54" t="s">
        <v>23</v>
      </c>
      <c r="B30" s="62"/>
      <c r="C30" s="56">
        <v>132</v>
      </c>
      <c r="D30" s="61">
        <v>8.76</v>
      </c>
      <c r="E30" s="58">
        <f t="shared" si="0"/>
        <v>1156.32</v>
      </c>
    </row>
    <row r="31" spans="1:5" ht="24" customHeight="1">
      <c r="A31" s="54" t="s">
        <v>24</v>
      </c>
      <c r="B31" s="64" t="s">
        <v>27</v>
      </c>
      <c r="C31" s="56">
        <v>54</v>
      </c>
      <c r="D31" s="61">
        <v>18.93</v>
      </c>
      <c r="E31" s="58">
        <f t="shared" si="0"/>
        <v>1022.22</v>
      </c>
    </row>
    <row r="32" spans="1:5" ht="24" customHeight="1">
      <c r="A32" s="65" t="s">
        <v>88</v>
      </c>
      <c r="B32" s="66" t="s">
        <v>30</v>
      </c>
      <c r="C32" s="56">
        <v>90</v>
      </c>
      <c r="D32" s="61">
        <v>22.75</v>
      </c>
      <c r="E32" s="58">
        <f t="shared" si="0"/>
        <v>2047.5</v>
      </c>
    </row>
    <row r="33" spans="1:5" ht="24" customHeight="1">
      <c r="A33" s="65" t="s">
        <v>90</v>
      </c>
      <c r="B33" s="66" t="s">
        <v>91</v>
      </c>
      <c r="C33" s="56">
        <v>12</v>
      </c>
      <c r="D33" s="61">
        <v>14.4</v>
      </c>
      <c r="E33" s="58">
        <f t="shared" si="0"/>
        <v>172.8</v>
      </c>
    </row>
    <row r="34" spans="1:5" ht="24" customHeight="1">
      <c r="A34" s="84" t="s">
        <v>95</v>
      </c>
      <c r="B34" s="66"/>
      <c r="C34" s="56">
        <v>20</v>
      </c>
      <c r="D34" s="61">
        <v>15.3</v>
      </c>
      <c r="E34" s="58">
        <f t="shared" si="0"/>
        <v>306</v>
      </c>
    </row>
    <row r="35" spans="1:5" ht="24" customHeight="1">
      <c r="A35" s="65" t="s">
        <v>67</v>
      </c>
      <c r="B35" s="66" t="s">
        <v>68</v>
      </c>
      <c r="C35" s="56">
        <v>500</v>
      </c>
      <c r="D35" s="61">
        <v>9.02</v>
      </c>
      <c r="E35" s="58">
        <f t="shared" si="0"/>
        <v>4510</v>
      </c>
    </row>
    <row r="36" spans="1:5" ht="24" customHeight="1">
      <c r="A36" s="65" t="s">
        <v>69</v>
      </c>
      <c r="B36" s="66" t="s">
        <v>70</v>
      </c>
      <c r="C36" s="56">
        <v>240</v>
      </c>
      <c r="D36" s="61">
        <v>14.67</v>
      </c>
      <c r="E36" s="58">
        <f t="shared" si="0"/>
        <v>3520.8</v>
      </c>
    </row>
    <row r="37" spans="1:5" ht="24" customHeight="1">
      <c r="A37" s="65" t="s">
        <v>74</v>
      </c>
      <c r="B37" s="66"/>
      <c r="C37" s="56">
        <v>48</v>
      </c>
      <c r="D37" s="61">
        <v>24.08</v>
      </c>
      <c r="E37" s="58">
        <f t="shared" si="0"/>
        <v>1155.84</v>
      </c>
    </row>
    <row r="38" spans="1:5" ht="24" customHeight="1">
      <c r="A38" s="54" t="s">
        <v>26</v>
      </c>
      <c r="B38" s="62"/>
      <c r="C38" s="56">
        <v>10</v>
      </c>
      <c r="D38" s="61">
        <v>26.63</v>
      </c>
      <c r="E38" s="58">
        <f t="shared" si="0"/>
        <v>266.3</v>
      </c>
    </row>
    <row r="39" spans="1:5" ht="41.25" customHeight="1">
      <c r="A39" s="67" t="s">
        <v>10</v>
      </c>
      <c r="B39" s="63"/>
      <c r="C39" s="51"/>
      <c r="D39" s="57"/>
      <c r="E39" s="58"/>
    </row>
    <row r="40" spans="1:5" ht="24" customHeight="1">
      <c r="A40" s="68" t="s">
        <v>11</v>
      </c>
      <c r="B40" s="69"/>
      <c r="C40" s="70"/>
      <c r="D40" s="71"/>
      <c r="E40" s="72">
        <f>SUM(E5:E39)</f>
        <v>62456.11</v>
      </c>
    </row>
    <row r="41" spans="1:5" ht="24" customHeight="1" thickBot="1">
      <c r="A41" s="140" t="s">
        <v>12</v>
      </c>
      <c r="B41" s="141"/>
      <c r="C41" s="141"/>
      <c r="D41" s="141"/>
      <c r="E41" s="73">
        <f>E40*1.21</f>
        <v>75571.8931</v>
      </c>
    </row>
    <row r="42" spans="1:2" ht="24" customHeight="1">
      <c r="A42" s="74"/>
      <c r="B42" s="75"/>
    </row>
    <row r="43" ht="24" customHeight="1">
      <c r="A43" s="78" t="s">
        <v>7</v>
      </c>
    </row>
    <row r="44" spans="1:5" ht="24" customHeight="1">
      <c r="A44" s="79" t="s">
        <v>13</v>
      </c>
      <c r="C44" s="80"/>
      <c r="D44" s="81"/>
      <c r="E44" s="82"/>
    </row>
    <row r="45" ht="24" customHeight="1">
      <c r="A45" s="83" t="s">
        <v>89</v>
      </c>
    </row>
  </sheetData>
  <mergeCells count="3">
    <mergeCell ref="A1:E1"/>
    <mergeCell ref="A2:E2"/>
    <mergeCell ref="A41:D41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5"/>
  <sheetViews>
    <sheetView workbookViewId="0" topLeftCell="A33">
      <selection activeCell="O53" sqref="O49:O53"/>
    </sheetView>
  </sheetViews>
  <sheetFormatPr defaultColWidth="9.140625" defaultRowHeight="18.75" customHeight="1"/>
  <cols>
    <col min="1" max="1" width="81.7109375" style="86" customWidth="1"/>
    <col min="2" max="2" width="26.140625" style="86" customWidth="1"/>
    <col min="3" max="3" width="13.28125" style="121" customWidth="1"/>
    <col min="4" max="4" width="14.140625" style="86" bestFit="1" customWidth="1"/>
    <col min="5" max="5" width="22.7109375" style="122" customWidth="1"/>
    <col min="6" max="16384" width="9.140625" style="86" customWidth="1"/>
  </cols>
  <sheetData>
    <row r="1" spans="1:5" ht="18.75" customHeight="1" thickBot="1">
      <c r="A1" s="142" t="s">
        <v>0</v>
      </c>
      <c r="B1" s="143"/>
      <c r="C1" s="143"/>
      <c r="D1" s="143"/>
      <c r="E1" s="144"/>
    </row>
    <row r="2" spans="1:5" ht="18.75" customHeight="1" thickBot="1">
      <c r="A2" s="145" t="s">
        <v>8</v>
      </c>
      <c r="B2" s="145"/>
      <c r="C2" s="145"/>
      <c r="D2" s="145"/>
      <c r="E2" s="145"/>
    </row>
    <row r="3" spans="1:5" ht="18.75" customHeight="1">
      <c r="A3" s="87" t="s">
        <v>1</v>
      </c>
      <c r="B3" s="88" t="s">
        <v>9</v>
      </c>
      <c r="C3" s="89" t="s">
        <v>2</v>
      </c>
      <c r="D3" s="90" t="s">
        <v>3</v>
      </c>
      <c r="E3" s="91" t="s">
        <v>4</v>
      </c>
    </row>
    <row r="4" spans="1:5" ht="18.75" customHeight="1">
      <c r="A4" s="92"/>
      <c r="B4" s="93"/>
      <c r="C4" s="94" t="s">
        <v>5</v>
      </c>
      <c r="D4" s="95" t="s">
        <v>6</v>
      </c>
      <c r="E4" s="96" t="s">
        <v>6</v>
      </c>
    </row>
    <row r="5" spans="1:5" ht="18.75" customHeight="1">
      <c r="A5" s="97" t="s">
        <v>14</v>
      </c>
      <c r="B5" s="98"/>
      <c r="C5" s="99">
        <v>220</v>
      </c>
      <c r="D5" s="100">
        <v>40.38</v>
      </c>
      <c r="E5" s="101">
        <f>C5*D5</f>
        <v>8883.6</v>
      </c>
    </row>
    <row r="6" spans="1:5" ht="18.75" customHeight="1">
      <c r="A6" s="97" t="s">
        <v>79</v>
      </c>
      <c r="B6" s="98" t="s">
        <v>78</v>
      </c>
      <c r="C6" s="99">
        <v>220</v>
      </c>
      <c r="D6" s="100">
        <v>25.77</v>
      </c>
      <c r="E6" s="101">
        <f>C6*D6</f>
        <v>5669.4</v>
      </c>
    </row>
    <row r="7" spans="1:5" ht="18.75" customHeight="1">
      <c r="A7" s="97" t="s">
        <v>56</v>
      </c>
      <c r="B7" s="102"/>
      <c r="C7" s="99">
        <v>350</v>
      </c>
      <c r="D7" s="100">
        <v>7.55</v>
      </c>
      <c r="E7" s="101">
        <f aca="true" t="shared" si="0" ref="E7:E59">C7*D7</f>
        <v>2642.5</v>
      </c>
    </row>
    <row r="8" spans="1:5" ht="18.75" customHeight="1">
      <c r="A8" s="97" t="s">
        <v>48</v>
      </c>
      <c r="B8" s="102" t="s">
        <v>49</v>
      </c>
      <c r="C8" s="99">
        <v>150</v>
      </c>
      <c r="D8" s="100">
        <v>16.1</v>
      </c>
      <c r="E8" s="101">
        <f t="shared" si="0"/>
        <v>2415</v>
      </c>
    </row>
    <row r="9" spans="1:5" ht="18.75" customHeight="1">
      <c r="A9" s="97" t="s">
        <v>55</v>
      </c>
      <c r="B9" s="102" t="s">
        <v>71</v>
      </c>
      <c r="C9" s="99">
        <v>1000</v>
      </c>
      <c r="D9" s="100">
        <v>6.84</v>
      </c>
      <c r="E9" s="101">
        <f t="shared" si="0"/>
        <v>6840</v>
      </c>
    </row>
    <row r="10" spans="1:5" ht="18.75" customHeight="1">
      <c r="A10" s="97" t="s">
        <v>58</v>
      </c>
      <c r="B10" s="102" t="s">
        <v>59</v>
      </c>
      <c r="C10" s="99">
        <v>130</v>
      </c>
      <c r="D10" s="100">
        <v>19.04</v>
      </c>
      <c r="E10" s="101">
        <f t="shared" si="0"/>
        <v>2475.2</v>
      </c>
    </row>
    <row r="11" spans="1:5" ht="18.75" customHeight="1">
      <c r="A11" s="97" t="s">
        <v>104</v>
      </c>
      <c r="B11" s="102"/>
      <c r="C11" s="99">
        <v>15</v>
      </c>
      <c r="D11" s="100">
        <v>81</v>
      </c>
      <c r="E11" s="101">
        <f t="shared" si="0"/>
        <v>1215</v>
      </c>
    </row>
    <row r="12" spans="1:5" ht="18.75" customHeight="1">
      <c r="A12" s="97" t="s">
        <v>106</v>
      </c>
      <c r="B12" s="102"/>
      <c r="C12" s="99">
        <v>50</v>
      </c>
      <c r="D12" s="100">
        <v>52.74</v>
      </c>
      <c r="E12" s="101">
        <f t="shared" si="0"/>
        <v>2637</v>
      </c>
    </row>
    <row r="13" spans="1:5" ht="18.75" customHeight="1">
      <c r="A13" s="97" t="s">
        <v>109</v>
      </c>
      <c r="B13" s="102"/>
      <c r="C13" s="99">
        <v>12</v>
      </c>
      <c r="D13" s="100">
        <v>95.04</v>
      </c>
      <c r="E13" s="101">
        <f t="shared" si="0"/>
        <v>1140.48</v>
      </c>
    </row>
    <row r="14" spans="1:5" ht="18.75" customHeight="1">
      <c r="A14" s="97" t="s">
        <v>107</v>
      </c>
      <c r="B14" s="102"/>
      <c r="C14" s="99">
        <v>20</v>
      </c>
      <c r="D14" s="100">
        <v>1.09</v>
      </c>
      <c r="E14" s="101">
        <f t="shared" si="0"/>
        <v>21.8</v>
      </c>
    </row>
    <row r="15" spans="1:5" ht="18.75" customHeight="1">
      <c r="A15" s="97" t="s">
        <v>108</v>
      </c>
      <c r="B15" s="102"/>
      <c r="C15" s="99">
        <v>5</v>
      </c>
      <c r="D15" s="100">
        <v>29.9</v>
      </c>
      <c r="E15" s="101">
        <f t="shared" si="0"/>
        <v>149.5</v>
      </c>
    </row>
    <row r="16" spans="1:5" ht="18.75" customHeight="1">
      <c r="A16" s="97" t="s">
        <v>105</v>
      </c>
      <c r="B16" s="102"/>
      <c r="C16" s="99">
        <v>15</v>
      </c>
      <c r="D16" s="100">
        <v>85.95</v>
      </c>
      <c r="E16" s="101">
        <f t="shared" si="0"/>
        <v>1289.25</v>
      </c>
    </row>
    <row r="17" spans="1:5" ht="18.75" customHeight="1">
      <c r="A17" s="97" t="s">
        <v>20</v>
      </c>
      <c r="B17" s="102" t="s">
        <v>98</v>
      </c>
      <c r="C17" s="99">
        <v>520</v>
      </c>
      <c r="D17" s="100">
        <v>90.48</v>
      </c>
      <c r="E17" s="101">
        <f t="shared" si="0"/>
        <v>47049.6</v>
      </c>
    </row>
    <row r="18" spans="1:5" ht="18.75" customHeight="1">
      <c r="A18" s="97" t="s">
        <v>36</v>
      </c>
      <c r="B18" s="103" t="s">
        <v>35</v>
      </c>
      <c r="C18" s="99">
        <v>1270</v>
      </c>
      <c r="D18" s="104">
        <v>7.91</v>
      </c>
      <c r="E18" s="101">
        <f t="shared" si="0"/>
        <v>10045.7</v>
      </c>
    </row>
    <row r="19" spans="1:5" ht="18.75" customHeight="1">
      <c r="A19" s="97" t="s">
        <v>42</v>
      </c>
      <c r="B19" s="105" t="s">
        <v>43</v>
      </c>
      <c r="C19" s="99">
        <v>500</v>
      </c>
      <c r="D19" s="104">
        <v>13.31</v>
      </c>
      <c r="E19" s="101">
        <f t="shared" si="0"/>
        <v>6655</v>
      </c>
    </row>
    <row r="20" spans="1:5" ht="18.75" customHeight="1">
      <c r="A20" s="97" t="s">
        <v>31</v>
      </c>
      <c r="B20" s="98"/>
      <c r="C20" s="99">
        <v>130</v>
      </c>
      <c r="D20" s="100">
        <v>13.3</v>
      </c>
      <c r="E20" s="101">
        <f t="shared" si="0"/>
        <v>1729</v>
      </c>
    </row>
    <row r="21" spans="1:5" ht="18.75" customHeight="1">
      <c r="A21" s="97" t="s">
        <v>32</v>
      </c>
      <c r="B21" s="102" t="s">
        <v>29</v>
      </c>
      <c r="C21" s="99">
        <v>1850</v>
      </c>
      <c r="D21" s="100">
        <v>5.14</v>
      </c>
      <c r="E21" s="101">
        <f t="shared" si="0"/>
        <v>9509</v>
      </c>
    </row>
    <row r="22" spans="1:5" ht="18.75" customHeight="1">
      <c r="A22" s="97" t="s">
        <v>15</v>
      </c>
      <c r="B22" s="102"/>
      <c r="C22" s="99">
        <v>216</v>
      </c>
      <c r="D22" s="100">
        <v>21.1</v>
      </c>
      <c r="E22" s="101">
        <f t="shared" si="0"/>
        <v>4557.6</v>
      </c>
    </row>
    <row r="23" spans="1:5" ht="18.75" customHeight="1">
      <c r="A23" s="97" t="s">
        <v>60</v>
      </c>
      <c r="B23" s="102" t="s">
        <v>62</v>
      </c>
      <c r="C23" s="99">
        <v>700</v>
      </c>
      <c r="D23" s="100">
        <v>43.32</v>
      </c>
      <c r="E23" s="101">
        <f t="shared" si="0"/>
        <v>30324</v>
      </c>
    </row>
    <row r="24" spans="1:5" ht="18.75" customHeight="1">
      <c r="A24" s="97" t="s">
        <v>21</v>
      </c>
      <c r="B24" s="102"/>
      <c r="C24" s="99">
        <v>156</v>
      </c>
      <c r="D24" s="100">
        <v>16.57</v>
      </c>
      <c r="E24" s="101">
        <f t="shared" si="0"/>
        <v>2584.92</v>
      </c>
    </row>
    <row r="25" spans="1:5" ht="18.75" customHeight="1">
      <c r="A25" s="97" t="s">
        <v>16</v>
      </c>
      <c r="B25" s="102" t="s">
        <v>81</v>
      </c>
      <c r="C25" s="99">
        <v>160</v>
      </c>
      <c r="D25" s="100">
        <v>33.18</v>
      </c>
      <c r="E25" s="101">
        <f t="shared" si="0"/>
        <v>5308.8</v>
      </c>
    </row>
    <row r="26" spans="1:5" ht="18.75" customHeight="1">
      <c r="A26" s="97" t="s">
        <v>53</v>
      </c>
      <c r="B26" s="102" t="s">
        <v>54</v>
      </c>
      <c r="C26" s="99">
        <v>700</v>
      </c>
      <c r="D26" s="100">
        <v>9.9</v>
      </c>
      <c r="E26" s="101">
        <f t="shared" si="0"/>
        <v>6930</v>
      </c>
    </row>
    <row r="27" spans="1:5" ht="18.75" customHeight="1">
      <c r="A27" s="97" t="s">
        <v>41</v>
      </c>
      <c r="B27" s="103" t="s">
        <v>57</v>
      </c>
      <c r="C27" s="99">
        <v>48</v>
      </c>
      <c r="D27" s="104">
        <v>27.12</v>
      </c>
      <c r="E27" s="101">
        <f t="shared" si="0"/>
        <v>1301.76</v>
      </c>
    </row>
    <row r="28" spans="1:5" ht="18.75" customHeight="1">
      <c r="A28" s="97" t="s">
        <v>44</v>
      </c>
      <c r="B28" s="105" t="s">
        <v>45</v>
      </c>
      <c r="C28" s="99">
        <v>110</v>
      </c>
      <c r="D28" s="104">
        <v>138.43</v>
      </c>
      <c r="E28" s="101">
        <f t="shared" si="0"/>
        <v>15227.300000000001</v>
      </c>
    </row>
    <row r="29" spans="1:5" ht="18.75" customHeight="1">
      <c r="A29" s="97" t="s">
        <v>75</v>
      </c>
      <c r="B29" s="105"/>
      <c r="C29" s="99">
        <v>160</v>
      </c>
      <c r="D29" s="104">
        <v>24.36</v>
      </c>
      <c r="E29" s="101">
        <f t="shared" si="0"/>
        <v>3897.6</v>
      </c>
    </row>
    <row r="30" spans="1:5" ht="18.75" customHeight="1">
      <c r="A30" s="97" t="s">
        <v>17</v>
      </c>
      <c r="B30" s="102"/>
      <c r="C30" s="99">
        <v>150</v>
      </c>
      <c r="D30" s="100">
        <v>20.87</v>
      </c>
      <c r="E30" s="101">
        <f t="shared" si="0"/>
        <v>3130.5</v>
      </c>
    </row>
    <row r="31" spans="1:5" ht="18.75" customHeight="1">
      <c r="A31" s="97" t="s">
        <v>18</v>
      </c>
      <c r="B31" s="106"/>
      <c r="C31" s="99">
        <v>156</v>
      </c>
      <c r="D31" s="100">
        <v>36.74</v>
      </c>
      <c r="E31" s="101">
        <f t="shared" si="0"/>
        <v>5731.4400000000005</v>
      </c>
    </row>
    <row r="32" spans="1:5" ht="18.75" customHeight="1">
      <c r="A32" s="97" t="s">
        <v>86</v>
      </c>
      <c r="B32" s="105"/>
      <c r="C32" s="99">
        <v>1000</v>
      </c>
      <c r="D32" s="104">
        <v>6.23</v>
      </c>
      <c r="E32" s="101">
        <f t="shared" si="0"/>
        <v>6230</v>
      </c>
    </row>
    <row r="33" spans="1:5" ht="18.75" customHeight="1">
      <c r="A33" s="97" t="s">
        <v>33</v>
      </c>
      <c r="B33" s="103" t="s">
        <v>34</v>
      </c>
      <c r="C33" s="99">
        <v>200</v>
      </c>
      <c r="D33" s="104">
        <v>65.54</v>
      </c>
      <c r="E33" s="101">
        <f t="shared" si="0"/>
        <v>13108.000000000002</v>
      </c>
    </row>
    <row r="34" spans="1:5" ht="18.75" customHeight="1">
      <c r="A34" s="97" t="s">
        <v>63</v>
      </c>
      <c r="B34" s="106" t="s">
        <v>52</v>
      </c>
      <c r="C34" s="99">
        <v>120</v>
      </c>
      <c r="D34" s="100">
        <v>23.83</v>
      </c>
      <c r="E34" s="101">
        <f t="shared" si="0"/>
        <v>2859.6</v>
      </c>
    </row>
    <row r="35" spans="1:5" ht="18.75" customHeight="1">
      <c r="A35" s="97" t="s">
        <v>19</v>
      </c>
      <c r="B35" s="106"/>
      <c r="C35" s="99">
        <v>320</v>
      </c>
      <c r="D35" s="100">
        <v>2.22</v>
      </c>
      <c r="E35" s="101">
        <f t="shared" si="0"/>
        <v>710.4000000000001</v>
      </c>
    </row>
    <row r="36" spans="1:5" ht="18.75" customHeight="1">
      <c r="A36" s="97" t="s">
        <v>50</v>
      </c>
      <c r="B36" s="105" t="s">
        <v>51</v>
      </c>
      <c r="C36" s="99">
        <v>1400</v>
      </c>
      <c r="D36" s="104">
        <v>12.04</v>
      </c>
      <c r="E36" s="101">
        <f t="shared" si="0"/>
        <v>16856</v>
      </c>
    </row>
    <row r="37" spans="1:5" ht="18.75" customHeight="1">
      <c r="A37" s="97" t="s">
        <v>37</v>
      </c>
      <c r="B37" s="103" t="s">
        <v>38</v>
      </c>
      <c r="C37" s="99">
        <v>15000</v>
      </c>
      <c r="D37" s="104">
        <v>3.29</v>
      </c>
      <c r="E37" s="101">
        <f t="shared" si="0"/>
        <v>49350</v>
      </c>
    </row>
    <row r="38" spans="1:5" ht="18.75" customHeight="1">
      <c r="A38" s="97" t="s">
        <v>39</v>
      </c>
      <c r="B38" s="103" t="s">
        <v>40</v>
      </c>
      <c r="C38" s="99">
        <v>16000</v>
      </c>
      <c r="D38" s="104">
        <v>2.34</v>
      </c>
      <c r="E38" s="101">
        <f t="shared" si="0"/>
        <v>37440</v>
      </c>
    </row>
    <row r="39" spans="1:5" ht="18.75" customHeight="1">
      <c r="A39" s="97" t="s">
        <v>65</v>
      </c>
      <c r="B39" s="105" t="s">
        <v>66</v>
      </c>
      <c r="C39" s="99">
        <v>80</v>
      </c>
      <c r="D39" s="104">
        <v>15.51</v>
      </c>
      <c r="E39" s="101">
        <f t="shared" si="0"/>
        <v>1240.8</v>
      </c>
    </row>
    <row r="40" spans="1:5" ht="18.75" customHeight="1">
      <c r="A40" s="97" t="s">
        <v>22</v>
      </c>
      <c r="B40" s="102" t="s">
        <v>28</v>
      </c>
      <c r="C40" s="99">
        <v>1350</v>
      </c>
      <c r="D40" s="104">
        <v>4</v>
      </c>
      <c r="E40" s="101">
        <f t="shared" si="0"/>
        <v>5400</v>
      </c>
    </row>
    <row r="41" spans="1:5" ht="18.75" customHeight="1">
      <c r="A41" s="97" t="s">
        <v>46</v>
      </c>
      <c r="B41" s="105" t="s">
        <v>47</v>
      </c>
      <c r="C41" s="99">
        <v>500</v>
      </c>
      <c r="D41" s="104">
        <v>19.2</v>
      </c>
      <c r="E41" s="101">
        <f t="shared" si="0"/>
        <v>9600</v>
      </c>
    </row>
    <row r="42" spans="1:5" ht="18.75" customHeight="1">
      <c r="A42" s="97" t="s">
        <v>23</v>
      </c>
      <c r="B42" s="105" t="s">
        <v>102</v>
      </c>
      <c r="C42" s="99">
        <v>1600</v>
      </c>
      <c r="D42" s="104">
        <v>8.76</v>
      </c>
      <c r="E42" s="101">
        <f t="shared" si="0"/>
        <v>14016</v>
      </c>
    </row>
    <row r="43" spans="1:5" ht="18.75" customHeight="1">
      <c r="A43" s="97" t="s">
        <v>24</v>
      </c>
      <c r="B43" s="107" t="s">
        <v>27</v>
      </c>
      <c r="C43" s="99">
        <v>320</v>
      </c>
      <c r="D43" s="104">
        <v>18.93</v>
      </c>
      <c r="E43" s="101">
        <f t="shared" si="0"/>
        <v>6057.6</v>
      </c>
    </row>
    <row r="44" spans="1:5" ht="18.75" customHeight="1">
      <c r="A44" s="108" t="s">
        <v>101</v>
      </c>
      <c r="B44" s="109" t="s">
        <v>30</v>
      </c>
      <c r="C44" s="99">
        <v>500</v>
      </c>
      <c r="D44" s="104">
        <v>22.75</v>
      </c>
      <c r="E44" s="101">
        <f t="shared" si="0"/>
        <v>11375</v>
      </c>
    </row>
    <row r="45" spans="1:5" ht="18.75" customHeight="1">
      <c r="A45" s="108" t="s">
        <v>80</v>
      </c>
      <c r="B45" s="109" t="s">
        <v>76</v>
      </c>
      <c r="C45" s="99">
        <v>50</v>
      </c>
      <c r="D45" s="104">
        <v>114.88</v>
      </c>
      <c r="E45" s="101">
        <f t="shared" si="0"/>
        <v>5744</v>
      </c>
    </row>
    <row r="46" spans="1:5" ht="18.75" customHeight="1">
      <c r="A46" s="110" t="s">
        <v>95</v>
      </c>
      <c r="B46" s="109" t="s">
        <v>99</v>
      </c>
      <c r="C46" s="99">
        <v>144</v>
      </c>
      <c r="D46" s="104">
        <v>15.29</v>
      </c>
      <c r="E46" s="101">
        <f t="shared" si="0"/>
        <v>2201.7599999999998</v>
      </c>
    </row>
    <row r="47" spans="1:5" ht="18.75" customHeight="1">
      <c r="A47" s="108" t="s">
        <v>84</v>
      </c>
      <c r="B47" s="109" t="s">
        <v>83</v>
      </c>
      <c r="C47" s="99">
        <v>400</v>
      </c>
      <c r="D47" s="104">
        <v>15.81</v>
      </c>
      <c r="E47" s="101">
        <f t="shared" si="0"/>
        <v>6324</v>
      </c>
    </row>
    <row r="48" spans="1:5" ht="18.75" customHeight="1">
      <c r="A48" s="108" t="s">
        <v>100</v>
      </c>
      <c r="B48" s="109"/>
      <c r="C48" s="99">
        <v>60</v>
      </c>
      <c r="D48" s="104">
        <v>72</v>
      </c>
      <c r="E48" s="101">
        <f>C48*D48</f>
        <v>4320</v>
      </c>
    </row>
    <row r="49" spans="1:5" ht="18.75" customHeight="1">
      <c r="A49" s="108" t="s">
        <v>80</v>
      </c>
      <c r="B49" s="109" t="s">
        <v>82</v>
      </c>
      <c r="C49" s="99">
        <v>160</v>
      </c>
      <c r="D49" s="104">
        <v>114.88</v>
      </c>
      <c r="E49" s="101">
        <f t="shared" si="0"/>
        <v>18380.8</v>
      </c>
    </row>
    <row r="50" spans="1:5" ht="18.75" customHeight="1">
      <c r="A50" s="108" t="s">
        <v>77</v>
      </c>
      <c r="B50" s="109"/>
      <c r="C50" s="99"/>
      <c r="D50" s="104">
        <v>32.98</v>
      </c>
      <c r="E50" s="101">
        <f t="shared" si="0"/>
        <v>0</v>
      </c>
    </row>
    <row r="51" spans="1:5" ht="18.75" customHeight="1">
      <c r="A51" s="108" t="s">
        <v>64</v>
      </c>
      <c r="B51" s="109"/>
      <c r="C51" s="99">
        <v>156</v>
      </c>
      <c r="D51" s="104">
        <v>26.3</v>
      </c>
      <c r="E51" s="101">
        <f t="shared" si="0"/>
        <v>4102.8</v>
      </c>
    </row>
    <row r="52" spans="1:5" ht="38.25" customHeight="1">
      <c r="A52" s="108" t="s">
        <v>67</v>
      </c>
      <c r="B52" s="109" t="s">
        <v>68</v>
      </c>
      <c r="C52" s="99">
        <v>2600</v>
      </c>
      <c r="D52" s="104">
        <v>9.02</v>
      </c>
      <c r="E52" s="101">
        <f t="shared" si="0"/>
        <v>23452</v>
      </c>
    </row>
    <row r="53" spans="1:5" ht="36" customHeight="1">
      <c r="A53" s="108" t="s">
        <v>69</v>
      </c>
      <c r="B53" s="109" t="s">
        <v>70</v>
      </c>
      <c r="C53" s="99">
        <v>1200</v>
      </c>
      <c r="D53" s="104">
        <v>14.67</v>
      </c>
      <c r="E53" s="101">
        <f t="shared" si="0"/>
        <v>17604</v>
      </c>
    </row>
    <row r="54" spans="1:5" ht="18.75" customHeight="1">
      <c r="A54" s="108" t="s">
        <v>72</v>
      </c>
      <c r="B54" s="109" t="s">
        <v>73</v>
      </c>
      <c r="C54" s="99">
        <v>160</v>
      </c>
      <c r="D54" s="104">
        <v>15.12</v>
      </c>
      <c r="E54" s="101">
        <f t="shared" si="0"/>
        <v>2419.2</v>
      </c>
    </row>
    <row r="55" spans="1:5" ht="18.75" customHeight="1">
      <c r="A55" s="108" t="s">
        <v>74</v>
      </c>
      <c r="B55" s="109"/>
      <c r="C55" s="99">
        <v>200</v>
      </c>
      <c r="D55" s="104">
        <v>24.08</v>
      </c>
      <c r="E55" s="101">
        <f t="shared" si="0"/>
        <v>4816</v>
      </c>
    </row>
    <row r="56" spans="1:5" ht="18.75" customHeight="1">
      <c r="A56" s="97" t="s">
        <v>25</v>
      </c>
      <c r="B56" s="105" t="s">
        <v>45</v>
      </c>
      <c r="C56" s="99">
        <v>450</v>
      </c>
      <c r="D56" s="104">
        <v>8.77</v>
      </c>
      <c r="E56" s="101">
        <f t="shared" si="0"/>
        <v>3946.5</v>
      </c>
    </row>
    <row r="57" spans="1:5" ht="18.75" customHeight="1">
      <c r="A57" s="97" t="s">
        <v>26</v>
      </c>
      <c r="B57" s="105"/>
      <c r="C57" s="99">
        <v>160</v>
      </c>
      <c r="D57" s="104">
        <v>26.63</v>
      </c>
      <c r="E57" s="101">
        <f t="shared" si="0"/>
        <v>4260.8</v>
      </c>
    </row>
    <row r="58" spans="1:5" ht="18.75" customHeight="1">
      <c r="A58" s="111" t="s">
        <v>103</v>
      </c>
      <c r="B58" s="105" t="s">
        <v>85</v>
      </c>
      <c r="C58" s="99">
        <v>24</v>
      </c>
      <c r="D58" s="104">
        <v>13.7</v>
      </c>
      <c r="E58" s="101">
        <f t="shared" si="0"/>
        <v>328.79999999999995</v>
      </c>
    </row>
    <row r="59" spans="1:5" ht="18.75" customHeight="1">
      <c r="A59" s="112" t="s">
        <v>10</v>
      </c>
      <c r="B59" s="106"/>
      <c r="C59" s="94"/>
      <c r="D59" s="100"/>
      <c r="E59" s="101">
        <f t="shared" si="0"/>
        <v>0</v>
      </c>
    </row>
    <row r="60" spans="1:5" ht="18.75" customHeight="1">
      <c r="A60" s="113" t="s">
        <v>11</v>
      </c>
      <c r="B60" s="114"/>
      <c r="C60" s="115"/>
      <c r="D60" s="116"/>
      <c r="E60" s="117">
        <f>SUM(E5:E59)</f>
        <v>461505.00999999995</v>
      </c>
    </row>
    <row r="61" spans="1:5" ht="18.75" customHeight="1" thickBot="1">
      <c r="A61" s="146" t="s">
        <v>12</v>
      </c>
      <c r="B61" s="147"/>
      <c r="C61" s="147"/>
      <c r="D61" s="147"/>
      <c r="E61" s="118">
        <f>E60*1.21</f>
        <v>558421.0621</v>
      </c>
    </row>
    <row r="62" spans="1:2" ht="18.75" customHeight="1">
      <c r="A62" s="119"/>
      <c r="B62" s="120"/>
    </row>
    <row r="63" ht="18.75" customHeight="1">
      <c r="A63" s="123" t="s">
        <v>7</v>
      </c>
    </row>
    <row r="64" spans="1:5" ht="18.75" customHeight="1">
      <c r="A64" s="124" t="s">
        <v>13</v>
      </c>
      <c r="C64" s="125"/>
      <c r="D64" s="126"/>
      <c r="E64" s="127"/>
    </row>
    <row r="65" ht="18.75" customHeight="1">
      <c r="A65" s="128" t="s">
        <v>87</v>
      </c>
    </row>
  </sheetData>
  <mergeCells count="3">
    <mergeCell ref="A1:E1"/>
    <mergeCell ref="A2:E2"/>
    <mergeCell ref="A61:D61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Schmidtová Marie</dc:creator>
  <cp:keywords/>
  <dc:description/>
  <cp:lastModifiedBy>Hrubý Martin</cp:lastModifiedBy>
  <cp:lastPrinted>2017-11-06T09:42:20Z</cp:lastPrinted>
  <dcterms:created xsi:type="dcterms:W3CDTF">2013-04-12T08:07:00Z</dcterms:created>
  <dcterms:modified xsi:type="dcterms:W3CDTF">2017-11-06T10:06:19Z</dcterms:modified>
  <cp:category/>
  <cp:version/>
  <cp:contentType/>
  <cp:contentStatus/>
</cp:coreProperties>
</file>