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70" windowHeight="7770"/>
  </bookViews>
  <sheets>
    <sheet name="List1" sheetId="1" r:id="rId1"/>
    <sheet name="List2" sheetId="2" r:id="rId2"/>
    <sheet name="List3" sheetId="3" r:id="rId3"/>
  </sheets>
  <definedNames>
    <definedName name="_xlnm.Print_Titles" localSheetId="0">List1!$1:$1</definedName>
  </definedNames>
  <calcPr calcId="145621"/>
</workbook>
</file>

<file path=xl/calcChain.xml><?xml version="1.0" encoding="utf-8"?>
<calcChain xmlns="http://schemas.openxmlformats.org/spreadsheetml/2006/main">
  <c r="G56" i="1" l="1"/>
  <c r="H56" i="1" s="1"/>
  <c r="I56" i="1" s="1"/>
  <c r="G46" i="1"/>
  <c r="H46" i="1" s="1"/>
  <c r="I46" i="1" s="1"/>
  <c r="G55" i="1"/>
  <c r="H55" i="1" s="1"/>
  <c r="I55" i="1" s="1"/>
  <c r="G18" i="1"/>
  <c r="H18" i="1" s="1"/>
  <c r="I18" i="1" s="1"/>
  <c r="G8" i="1"/>
  <c r="H8" i="1" s="1"/>
  <c r="I8" i="1" s="1"/>
  <c r="G58" i="1"/>
  <c r="H58" i="1" s="1"/>
  <c r="I58" i="1" s="1"/>
  <c r="G4" i="1"/>
  <c r="H4" i="1" s="1"/>
  <c r="G23" i="1"/>
  <c r="H23" i="1" s="1"/>
  <c r="G24" i="1"/>
  <c r="H24" i="1" s="1"/>
  <c r="G16" i="1"/>
  <c r="H16" i="1" s="1"/>
  <c r="I16" i="1" s="1"/>
  <c r="G15" i="1"/>
  <c r="H15" i="1" s="1"/>
  <c r="I15" i="1" s="1"/>
  <c r="G14" i="1"/>
  <c r="H14" i="1" s="1"/>
  <c r="I14" i="1" s="1"/>
  <c r="G38" i="1"/>
  <c r="H38" i="1" s="1"/>
  <c r="G32" i="1"/>
  <c r="H32" i="1" s="1"/>
  <c r="G49" i="1" l="1"/>
  <c r="H49" i="1" s="1"/>
  <c r="I49" i="1" s="1"/>
  <c r="G44" i="1"/>
  <c r="H44" i="1" s="1"/>
  <c r="G40" i="1" l="1"/>
  <c r="H40" i="1" s="1"/>
  <c r="G31" i="1" l="1"/>
  <c r="H31" i="1" s="1"/>
  <c r="G39" i="1" l="1"/>
  <c r="H39" i="1" s="1"/>
  <c r="G60" i="1"/>
  <c r="H60" i="1" s="1"/>
  <c r="G59" i="1"/>
  <c r="H59" i="1" s="1"/>
  <c r="G57" i="1"/>
  <c r="H57" i="1" s="1"/>
  <c r="G54" i="1"/>
  <c r="H54" i="1" s="1"/>
  <c r="G53" i="1"/>
  <c r="H53" i="1" s="1"/>
  <c r="G52" i="1"/>
  <c r="H52" i="1" s="1"/>
  <c r="G51" i="1"/>
  <c r="H51" i="1" s="1"/>
  <c r="G50" i="1"/>
  <c r="H50" i="1" s="1"/>
  <c r="G48" i="1"/>
  <c r="H48" i="1" s="1"/>
  <c r="G47" i="1"/>
  <c r="H47" i="1" s="1"/>
  <c r="G45" i="1"/>
  <c r="H45" i="1" s="1"/>
  <c r="G43" i="1"/>
  <c r="H43" i="1" s="1"/>
  <c r="G42" i="1"/>
  <c r="H42" i="1" s="1"/>
  <c r="G41" i="1"/>
  <c r="H41" i="1" s="1"/>
  <c r="G37" i="1"/>
  <c r="H37" i="1" s="1"/>
  <c r="G36" i="1"/>
  <c r="H36" i="1" s="1"/>
  <c r="G35" i="1"/>
  <c r="H35" i="1" s="1"/>
  <c r="G34" i="1"/>
  <c r="H34" i="1" s="1"/>
  <c r="G33" i="1"/>
  <c r="H33" i="1" s="1"/>
  <c r="G30" i="1"/>
  <c r="H30" i="1" s="1"/>
  <c r="G29" i="1"/>
  <c r="H29" i="1" s="1"/>
  <c r="G28" i="1"/>
  <c r="H28" i="1" s="1"/>
  <c r="G27" i="1"/>
  <c r="H27" i="1" s="1"/>
  <c r="G26" i="1"/>
  <c r="H26" i="1" s="1"/>
  <c r="G22" i="1"/>
  <c r="H22" i="1" s="1"/>
  <c r="G20" i="1"/>
  <c r="G19" i="1"/>
  <c r="G17" i="1"/>
  <c r="G13" i="1"/>
  <c r="G12" i="1"/>
  <c r="G11" i="1"/>
  <c r="G10" i="1"/>
  <c r="G9" i="1"/>
  <c r="G7" i="1"/>
  <c r="G6" i="1"/>
  <c r="G5" i="1"/>
  <c r="G3" i="1"/>
  <c r="H17" i="1" l="1"/>
  <c r="I17" i="1" s="1"/>
  <c r="I51" i="1" l="1"/>
  <c r="I57" i="1" l="1"/>
  <c r="I48" i="1"/>
  <c r="H11" i="1" l="1"/>
  <c r="I11" i="1" s="1"/>
  <c r="H10" i="1"/>
  <c r="I10" i="1" s="1"/>
  <c r="G61" i="1" l="1"/>
  <c r="I47" i="1"/>
  <c r="H13" i="1"/>
  <c r="I13" i="1" s="1"/>
  <c r="H7" i="1"/>
  <c r="I7" i="1" s="1"/>
  <c r="I60" i="1" l="1"/>
  <c r="I59" i="1"/>
  <c r="I54" i="1"/>
  <c r="I53" i="1"/>
  <c r="I50" i="1"/>
  <c r="I45" i="1"/>
  <c r="I43" i="1"/>
  <c r="I42" i="1"/>
  <c r="I41" i="1"/>
  <c r="I37" i="1"/>
  <c r="I36" i="1"/>
  <c r="I33" i="1"/>
  <c r="I30" i="1"/>
  <c r="I26" i="1"/>
  <c r="I52" i="1"/>
  <c r="H20" i="1"/>
  <c r="I20" i="1" s="1"/>
  <c r="H19" i="1"/>
  <c r="I19" i="1" s="1"/>
  <c r="H12" i="1"/>
  <c r="I12" i="1" s="1"/>
  <c r="H9" i="1"/>
  <c r="I9" i="1" s="1"/>
  <c r="H6" i="1"/>
  <c r="I6" i="1" s="1"/>
  <c r="H5" i="1"/>
  <c r="I5" i="1" s="1"/>
  <c r="H3" i="1"/>
  <c r="I3" i="1" s="1"/>
  <c r="H61" i="1" l="1"/>
  <c r="I61" i="1" l="1"/>
</calcChain>
</file>

<file path=xl/sharedStrings.xml><?xml version="1.0" encoding="utf-8"?>
<sst xmlns="http://schemas.openxmlformats.org/spreadsheetml/2006/main" count="203" uniqueCount="135">
  <si>
    <t>měrná jednotka</t>
  </si>
  <si>
    <t>ks</t>
  </si>
  <si>
    <t>pár</t>
  </si>
  <si>
    <t>Čistící a hygienické prostředky</t>
  </si>
  <si>
    <t>Úklidové prostředky</t>
  </si>
  <si>
    <t>Ochranné pracovní pomůcky</t>
  </si>
  <si>
    <t>počet</t>
  </si>
  <si>
    <t>cena za položku bez DPH</t>
  </si>
  <si>
    <t>cena za položky s DPH po dobu plnění rámcové smlouvy</t>
  </si>
  <si>
    <t>Zpracoval:</t>
  </si>
  <si>
    <t>Dne:</t>
  </si>
  <si>
    <t>bližší specifikace</t>
  </si>
  <si>
    <t>materiál</t>
  </si>
  <si>
    <t>doplní uchazeč</t>
  </si>
  <si>
    <t>cena za dodávku bez DPH</t>
  </si>
  <si>
    <t xml:space="preserve">cena za dodávku s DPH </t>
  </si>
  <si>
    <t>nabízený materiál (specifikace, značka, typ)</t>
  </si>
  <si>
    <t>role</t>
  </si>
  <si>
    <t>bal.</t>
  </si>
  <si>
    <t xml:space="preserve">Specifikované zboží je možno zaměnit pouze výrobkem stejné nebo vyšší  kvality. </t>
  </si>
  <si>
    <t>Uchazeč doplní konkrétní značky a typy nabízeného zboží a nabízenou jednotkovou cenu.</t>
  </si>
  <si>
    <t>Na faktuře či dodacím listu vyžadujeme vyznačit ekologicky šetrné výrobky, včetně uvedeného typu ekologické značky.</t>
  </si>
  <si>
    <t>DEZINFEKČNÍ A ČISTÍCÍ PROSTŘEDEK</t>
  </si>
  <si>
    <t>Požadované parametry jsou minimální, pokud není uvedeno jinak. U uvedených vůní přípravků nejlépe mix.</t>
  </si>
  <si>
    <t>Odběratel si vyhrazuje právo na vzorky jednotlivých druhů nabízeného zboží na odsouhlasení kvality.</t>
  </si>
  <si>
    <t xml:space="preserve">krabice </t>
  </si>
  <si>
    <t>balíček</t>
  </si>
  <si>
    <t xml:space="preserve">HŮL </t>
  </si>
  <si>
    <t xml:space="preserve">SMETÁK </t>
  </si>
  <si>
    <t xml:space="preserve">KARTÁČ </t>
  </si>
  <si>
    <t>ROHOŽKA</t>
  </si>
  <si>
    <t xml:space="preserve">STĚRKA </t>
  </si>
  <si>
    <t>STĚRKA</t>
  </si>
  <si>
    <t xml:space="preserve">HOUBIČKA </t>
  </si>
  <si>
    <t xml:space="preserve">HOUBA </t>
  </si>
  <si>
    <t xml:space="preserve">DRÁTĚNKA </t>
  </si>
  <si>
    <t xml:space="preserve">HADR </t>
  </si>
  <si>
    <t xml:space="preserve">UTĚRKA </t>
  </si>
  <si>
    <t>mycí netkaná Petr 38 x 38 cm, žlutá</t>
  </si>
  <si>
    <t>mycí netkaná Petr 38 x 38 cm, zelená</t>
  </si>
  <si>
    <t>mycí netkaná Petr 38 x 38 cm, modrá</t>
  </si>
  <si>
    <t>mycí netkaná Petr 38 x 38 cm, červená</t>
  </si>
  <si>
    <t xml:space="preserve">ZVON </t>
  </si>
  <si>
    <t xml:space="preserve">SÁČEK </t>
  </si>
  <si>
    <t xml:space="preserve">PYTLE </t>
  </si>
  <si>
    <t xml:space="preserve">RUKAVICE </t>
  </si>
  <si>
    <t>nitrilové M bez pudru, vyšetřovací, 100 ks v krabičce</t>
  </si>
  <si>
    <t>nitrilové XL bez pudru, vyšetřovací, 100 ks v krabičce</t>
  </si>
  <si>
    <t xml:space="preserve">KYSELINA </t>
  </si>
  <si>
    <t xml:space="preserve">PROSTŘEDEK NA NAMÁČENÍ PRÁDLA </t>
  </si>
  <si>
    <t xml:space="preserve">ODSTRAŇOVAČ SKVRN </t>
  </si>
  <si>
    <t xml:space="preserve">TABLETY </t>
  </si>
  <si>
    <t xml:space="preserve">PROSTŘEDEK NA PODLAHY </t>
  </si>
  <si>
    <t>vonný prostředek na mytí podlah podobně jako Pavistella Rosa, Umy Happy, 1000 ml</t>
  </si>
  <si>
    <t>SAPONÁT NA NÁDOBÍ</t>
  </si>
  <si>
    <t xml:space="preserve">450 ml, s vysokou odmašťovací schopností,  podoně jako Jar </t>
  </si>
  <si>
    <t xml:space="preserve">PROSTŘEDEK NA MYTÍ </t>
  </si>
  <si>
    <t xml:space="preserve">úklidový, saponátový, 5 litrů, universální pro všechny typy povrchů, koncentrovaný </t>
  </si>
  <si>
    <t xml:space="preserve">ČISTIČ NA NEREZOVÉ POVRCHY </t>
  </si>
  <si>
    <t>s rozprašovačem, 500 ml, podobně jako Cif na nerez</t>
  </si>
  <si>
    <t>WC GEL</t>
  </si>
  <si>
    <t>WC ČISTIČ</t>
  </si>
  <si>
    <t xml:space="preserve">PÍSEK </t>
  </si>
  <si>
    <t>PROSTŘEDEK NA VANY,WC</t>
  </si>
  <si>
    <t xml:space="preserve">PŘÍPRAVEK PROTI PLÍSNI </t>
  </si>
  <si>
    <t>PŘÍPRAVEK NA MYTÍ OKEN</t>
  </si>
  <si>
    <t xml:space="preserve">MÝDLO </t>
  </si>
  <si>
    <t>MÝDLO</t>
  </si>
  <si>
    <t xml:space="preserve">5 litrů, dezinfekční tekuté </t>
  </si>
  <si>
    <t>OSVĚŽOVAČ VZDUCHU</t>
  </si>
  <si>
    <t xml:space="preserve">PÁRÁTKA </t>
  </si>
  <si>
    <t>hygienicky balená jednotlivě, po 1 000 ks v balíčku</t>
  </si>
  <si>
    <t xml:space="preserve">PAPÍR </t>
  </si>
  <si>
    <t xml:space="preserve">UBROUSEK </t>
  </si>
  <si>
    <t xml:space="preserve">RUČNÍKY </t>
  </si>
  <si>
    <t xml:space="preserve">KRÉM </t>
  </si>
  <si>
    <t xml:space="preserve">PŘÍPRAVEK PROTI PRACHU </t>
  </si>
  <si>
    <t xml:space="preserve">PŘÍPRAVEK NA LEŠTĚNÍ </t>
  </si>
  <si>
    <t xml:space="preserve">VODA </t>
  </si>
  <si>
    <t>PRÁŠKOVÝ PŘÍPRAVEK</t>
  </si>
  <si>
    <t>KOŠ</t>
  </si>
  <si>
    <t xml:space="preserve">MOTOUZ </t>
  </si>
  <si>
    <t xml:space="preserve">LAVOR </t>
  </si>
  <si>
    <t>na smeták, min. 130 cm, dřevěná</t>
  </si>
  <si>
    <t>na hůl, min. 30 cm, dřevěný, bez hole</t>
  </si>
  <si>
    <t xml:space="preserve">rýžový na hůl, 21,5 x 7 x 4,5 cm (+- 1 cm), dřevěný, bez hole </t>
  </si>
  <si>
    <t xml:space="preserve">57 x 38 cm (+- 1 cm), zátěžová </t>
  </si>
  <si>
    <t>délka hrany min. 55 cm, na podlahu, kovová s gumovou hranou, bez tyče</t>
  </si>
  <si>
    <t xml:space="preserve">výsuv od 35 - 70 cm, na okna s teleskopickou tyčí </t>
  </si>
  <si>
    <t>min. 10 x 7 cm, s drážkou, v balíčku po 10 ks</t>
  </si>
  <si>
    <t xml:space="preserve"> min. 15 x 10 cm, na nádobí, velká tvarovaná s drážkou</t>
  </si>
  <si>
    <t xml:space="preserve">50 g, na nádobí, kovová  </t>
  </si>
  <si>
    <t xml:space="preserve">min. 50 x 70 cm, na podlahu, bílý, savý </t>
  </si>
  <si>
    <t xml:space="preserve">min. 40 x 35 cm, prachovka flanelová, bílá </t>
  </si>
  <si>
    <t>gumový čistič odpadů, madlo dřevěné</t>
  </si>
  <si>
    <t>do koše 30 - 35 l, černý, role á 50 ks, min. 8 mikronů</t>
  </si>
  <si>
    <t>na odpad 110 -120 l, cca 70 x 110 cm, min. 60 mikronů,  role á 20 ks, černý</t>
  </si>
  <si>
    <t>gumové úklidové, tloušťka min. 0,40 mm, pevnější, XL, semišované, podobně jako Jana</t>
  </si>
  <si>
    <t xml:space="preserve">1 litr, na dezinfekci povrchů, vody, podobně jako Savo </t>
  </si>
  <si>
    <t xml:space="preserve">1 kg, citronová, potravinářská </t>
  </si>
  <si>
    <t xml:space="preserve">600 g, podobně jako Namo </t>
  </si>
  <si>
    <t xml:space="preserve">1 litr, Vanish Oxi Action </t>
  </si>
  <si>
    <t xml:space="preserve">1 kg, do pisoáru </t>
  </si>
  <si>
    <t xml:space="preserve"> 55 ml, na zavěšení do  WC mísy v kvalitě Bref</t>
  </si>
  <si>
    <t xml:space="preserve"> 750 ml, tvar "kachna", tekutý, antibakteriální, vůně borovice/les/oceán, v kvalitě jako WC Hit</t>
  </si>
  <si>
    <t>500 g, čisticí na vany , sypký</t>
  </si>
  <si>
    <t>500 g, čisticí s aktivním chlorem, podobně jako Bril, Real Profi</t>
  </si>
  <si>
    <t>500 ml, kyselý, na vodní a močový kámen, usazeniny, podobně jako Fixinela</t>
  </si>
  <si>
    <t>500 ml, s rozprašovačem, účinný  podobně jako Savo proti plísni</t>
  </si>
  <si>
    <t>500 ml, s rozprašovací pumpičkou</t>
  </si>
  <si>
    <t>9 kg, mazlavé</t>
  </si>
  <si>
    <t>5 litrů, tekuté, dermatologicky testováno</t>
  </si>
  <si>
    <t>100 g, toaletní, podobně jako Hit</t>
  </si>
  <si>
    <t xml:space="preserve">500 ml, tekuté s pumpičkou </t>
  </si>
  <si>
    <t>300 ml, vůně fresh/oceán/les/borovice/antitabac, sprej</t>
  </si>
  <si>
    <t>průměr 19 cm, toaletní – JUMBO, celuloza, nerecyklovaný, čistě bílý, dvouvrstvý</t>
  </si>
  <si>
    <t>průměr 23 cm, toaletní – JUMBO, celuloza, nerecyklovaný, čistě bílý, dvouvrstvý</t>
  </si>
  <si>
    <t>30 x 30 cm, papírový, jednovrstvý, bílý, 100 ks v balíčku</t>
  </si>
  <si>
    <t>25 x 23 cm, papírové, Z-Z, 2-vrstvé, čistě bílé, 3 000 ks v krabici</t>
  </si>
  <si>
    <t>100 ml, ochranný na ruce, hydratační, s glycerinem, dezinfekční, podobně jako Herbalona</t>
  </si>
  <si>
    <t>400ml, na všechny povrchy - dřevo, sklo, plast podobně jako Pronto proti prachu</t>
  </si>
  <si>
    <t>750 ml, nábytku s rozprašovačem, podobně jako Krystal</t>
  </si>
  <si>
    <t xml:space="preserve">1 litr, destilovaná </t>
  </si>
  <si>
    <t>1 kg, dezinfekční, vysoce účinný přípravek, na bázi chlóru k denní dezinfekci, likvidaci infekce, podobně jako Chloramin</t>
  </si>
  <si>
    <t>min. 68 x 45 x 26 cm, prádelní, z umělé hmoty, otevřený</t>
  </si>
  <si>
    <t xml:space="preserve">5 kg, polypropylenový </t>
  </si>
  <si>
    <t>min. průměr 41 cm, plast kulatý</t>
  </si>
  <si>
    <t>CENA CELKEM</t>
  </si>
  <si>
    <t>Splatnost faktury min. 14 dnů od doručení.</t>
  </si>
  <si>
    <t>Součástí dodávky požadujeme bezpečnostní listy podle nařízenínařízení EP a Rady (ES) č. 1272/2008 CLP (stačí v elektronické podobě.)</t>
  </si>
  <si>
    <t>Doplní uchazeč: Firma:</t>
  </si>
  <si>
    <t>Kontaktní osoba :</t>
  </si>
  <si>
    <t>Tel.:</t>
  </si>
  <si>
    <t xml:space="preserve">E - mail: </t>
  </si>
  <si>
    <r>
      <t xml:space="preserve">Dodací lhůta max. do 7 dnů od data objednání. </t>
    </r>
    <r>
      <rPr>
        <b/>
        <i/>
        <u/>
        <sz val="12"/>
        <color rgb="FFC00000"/>
        <rFont val="Times New Roman"/>
        <family val="1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</si>
</sst>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u/>
      <sz val="12"/>
      <color rgb="FFC0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Border="1"/>
    <xf numFmtId="0" fontId="0" fillId="0" borderId="0" xfId="0" applyBorder="1"/>
    <xf numFmtId="0" fontId="1" fillId="2" borderId="7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4" borderId="13" xfId="0" applyFont="1" applyFill="1" applyBorder="1" applyAlignment="1">
      <alignment horizontal="center" vertical="center" wrapText="1" shrinkToFit="1"/>
    </xf>
    <xf numFmtId="0" fontId="0" fillId="0" borderId="16" xfId="0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 shrinkToFit="1"/>
    </xf>
    <xf numFmtId="0" fontId="0" fillId="0" borderId="23" xfId="0" applyBorder="1" applyAlignment="1">
      <alignment horizontal="center"/>
    </xf>
    <xf numFmtId="0" fontId="3" fillId="4" borderId="1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10" xfId="0" applyFont="1" applyBorder="1"/>
    <xf numFmtId="0" fontId="7" fillId="0" borderId="1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7" fillId="3" borderId="2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10" xfId="0" applyFont="1" applyFill="1" applyBorder="1"/>
    <xf numFmtId="0" fontId="7" fillId="0" borderId="10" xfId="0" applyFont="1" applyFill="1" applyBorder="1"/>
    <xf numFmtId="0" fontId="7" fillId="0" borderId="10" xfId="0" applyFont="1" applyBorder="1" applyAlignment="1">
      <alignment wrapText="1"/>
    </xf>
    <xf numFmtId="0" fontId="9" fillId="5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0" borderId="5" xfId="0" applyFont="1" applyBorder="1" applyAlignment="1">
      <alignment wrapText="1"/>
    </xf>
    <xf numFmtId="0" fontId="7" fillId="0" borderId="9" xfId="0" applyFont="1" applyBorder="1"/>
    <xf numFmtId="0" fontId="7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7" fillId="0" borderId="21" xfId="0" applyFont="1" applyBorder="1"/>
    <xf numFmtId="0" fontId="7" fillId="0" borderId="22" xfId="0" applyFont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2" fontId="8" fillId="0" borderId="22" xfId="0" applyNumberFormat="1" applyFont="1" applyBorder="1" applyAlignment="1">
      <alignment horizontal="center"/>
    </xf>
    <xf numFmtId="0" fontId="7" fillId="0" borderId="4" xfId="0" applyFont="1" applyFill="1" applyBorder="1"/>
    <xf numFmtId="0" fontId="7" fillId="0" borderId="9" xfId="0" applyFont="1" applyFill="1" applyBorder="1" applyAlignment="1">
      <alignment wrapText="1"/>
    </xf>
    <xf numFmtId="0" fontId="7" fillId="0" borderId="9" xfId="0" applyFont="1" applyFill="1" applyBorder="1"/>
    <xf numFmtId="0" fontId="7" fillId="0" borderId="5" xfId="0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wrapText="1"/>
    </xf>
    <xf numFmtId="0" fontId="7" fillId="0" borderId="2" xfId="0" applyFont="1" applyFill="1" applyBorder="1"/>
    <xf numFmtId="0" fontId="10" fillId="0" borderId="19" xfId="0" applyFont="1" applyBorder="1" applyAlignment="1"/>
    <xf numFmtId="0" fontId="8" fillId="0" borderId="18" xfId="0" applyFont="1" applyBorder="1" applyAlignment="1"/>
    <xf numFmtId="0" fontId="10" fillId="6" borderId="19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vertical="center"/>
    </xf>
    <xf numFmtId="164" fontId="10" fillId="6" borderId="20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9" fillId="3" borderId="29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2" fillId="5" borderId="5" xfId="0" applyFont="1" applyFill="1" applyBorder="1" applyAlignment="1">
      <alignment vertical="center"/>
    </xf>
    <xf numFmtId="0" fontId="15" fillId="5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left" vertical="center" wrapText="1"/>
    </xf>
    <xf numFmtId="0" fontId="13" fillId="3" borderId="28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RowHeight="15" x14ac:dyDescent="0.25"/>
  <cols>
    <col min="1" max="1" width="41.5703125" customWidth="1"/>
    <col min="2" max="2" width="50.28515625" customWidth="1"/>
    <col min="3" max="3" width="41.85546875" customWidth="1"/>
    <col min="4" max="4" width="9" customWidth="1"/>
    <col min="5" max="5" width="10.85546875" customWidth="1"/>
    <col min="6" max="6" width="17.140625" customWidth="1"/>
    <col min="7" max="7" width="16.7109375" customWidth="1"/>
    <col min="8" max="8" width="16.28515625" customWidth="1"/>
    <col min="9" max="9" width="19.28515625" hidden="1" customWidth="1"/>
  </cols>
  <sheetData>
    <row r="1" spans="1:11" ht="69" customHeight="1" thickBot="1" x14ac:dyDescent="0.3">
      <c r="A1" s="10" t="s">
        <v>12</v>
      </c>
      <c r="B1" s="11" t="s">
        <v>11</v>
      </c>
      <c r="C1" s="12" t="s">
        <v>16</v>
      </c>
      <c r="D1" s="13" t="s">
        <v>0</v>
      </c>
      <c r="E1" s="13" t="s">
        <v>6</v>
      </c>
      <c r="F1" s="13" t="s">
        <v>7</v>
      </c>
      <c r="G1" s="13" t="s">
        <v>14</v>
      </c>
      <c r="H1" s="14" t="s">
        <v>15</v>
      </c>
      <c r="I1" s="6" t="s">
        <v>8</v>
      </c>
    </row>
    <row r="2" spans="1:11" ht="51" customHeight="1" thickBot="1" x14ac:dyDescent="0.3">
      <c r="A2" s="79" t="s">
        <v>4</v>
      </c>
      <c r="B2" s="80"/>
      <c r="C2" s="15" t="s">
        <v>13</v>
      </c>
      <c r="D2" s="16"/>
      <c r="E2" s="17"/>
      <c r="F2" s="18" t="s">
        <v>13</v>
      </c>
      <c r="G2" s="19"/>
      <c r="H2" s="20"/>
      <c r="I2" s="8"/>
    </row>
    <row r="3" spans="1:11" x14ac:dyDescent="0.25">
      <c r="A3" s="21" t="s">
        <v>27</v>
      </c>
      <c r="B3" s="22" t="s">
        <v>83</v>
      </c>
      <c r="C3" s="22"/>
      <c r="D3" s="23" t="s">
        <v>1</v>
      </c>
      <c r="E3" s="23">
        <v>30</v>
      </c>
      <c r="F3" s="24">
        <v>0</v>
      </c>
      <c r="G3" s="24">
        <f t="shared" ref="G3:G16" si="0">E3*F3</f>
        <v>0</v>
      </c>
      <c r="H3" s="24">
        <f t="shared" ref="H3:H20" si="1">SUM(G3*1.21)</f>
        <v>0</v>
      </c>
      <c r="I3" s="4">
        <f t="shared" ref="I3:I20" si="2">SUM(H3*2.5)</f>
        <v>0</v>
      </c>
      <c r="K3" s="1"/>
    </row>
    <row r="4" spans="1:11" x14ac:dyDescent="0.25">
      <c r="A4" s="21" t="s">
        <v>28</v>
      </c>
      <c r="B4" s="22" t="s">
        <v>84</v>
      </c>
      <c r="C4" s="22"/>
      <c r="D4" s="23" t="s">
        <v>1</v>
      </c>
      <c r="E4" s="23">
        <v>30</v>
      </c>
      <c r="F4" s="24">
        <v>0</v>
      </c>
      <c r="G4" s="24">
        <f t="shared" si="0"/>
        <v>0</v>
      </c>
      <c r="H4" s="24">
        <f t="shared" si="1"/>
        <v>0</v>
      </c>
      <c r="I4" s="4"/>
      <c r="K4" s="1"/>
    </row>
    <row r="5" spans="1:11" x14ac:dyDescent="0.25">
      <c r="A5" s="21" t="s">
        <v>29</v>
      </c>
      <c r="B5" s="22" t="s">
        <v>85</v>
      </c>
      <c r="C5" s="22"/>
      <c r="D5" s="23" t="s">
        <v>1</v>
      </c>
      <c r="E5" s="23">
        <v>12</v>
      </c>
      <c r="F5" s="24">
        <v>0</v>
      </c>
      <c r="G5" s="24">
        <f t="shared" si="0"/>
        <v>0</v>
      </c>
      <c r="H5" s="24">
        <f t="shared" si="1"/>
        <v>0</v>
      </c>
      <c r="I5" s="4">
        <f t="shared" si="2"/>
        <v>0</v>
      </c>
      <c r="K5" s="1"/>
    </row>
    <row r="6" spans="1:11" x14ac:dyDescent="0.25">
      <c r="A6" s="21" t="s">
        <v>30</v>
      </c>
      <c r="B6" s="22" t="s">
        <v>86</v>
      </c>
      <c r="C6" s="22"/>
      <c r="D6" s="23" t="s">
        <v>1</v>
      </c>
      <c r="E6" s="23">
        <v>8</v>
      </c>
      <c r="F6" s="24">
        <v>0</v>
      </c>
      <c r="G6" s="24">
        <f t="shared" si="0"/>
        <v>0</v>
      </c>
      <c r="H6" s="24">
        <f t="shared" si="1"/>
        <v>0</v>
      </c>
      <c r="I6" s="4">
        <f t="shared" si="2"/>
        <v>0</v>
      </c>
      <c r="K6" s="1"/>
    </row>
    <row r="7" spans="1:11" ht="24.75" x14ac:dyDescent="0.25">
      <c r="A7" s="25" t="s">
        <v>31</v>
      </c>
      <c r="B7" s="26" t="s">
        <v>87</v>
      </c>
      <c r="C7" s="27"/>
      <c r="D7" s="23" t="s">
        <v>1</v>
      </c>
      <c r="E7" s="23">
        <v>10</v>
      </c>
      <c r="F7" s="24">
        <v>0</v>
      </c>
      <c r="G7" s="24">
        <f t="shared" si="0"/>
        <v>0</v>
      </c>
      <c r="H7" s="24">
        <f t="shared" si="1"/>
        <v>0</v>
      </c>
      <c r="I7" s="4">
        <f t="shared" si="2"/>
        <v>0</v>
      </c>
      <c r="K7" s="1"/>
    </row>
    <row r="8" spans="1:11" x14ac:dyDescent="0.25">
      <c r="A8" s="25" t="s">
        <v>32</v>
      </c>
      <c r="B8" s="27" t="s">
        <v>88</v>
      </c>
      <c r="C8" s="27"/>
      <c r="D8" s="23" t="s">
        <v>1</v>
      </c>
      <c r="E8" s="23">
        <v>10</v>
      </c>
      <c r="F8" s="24">
        <v>0</v>
      </c>
      <c r="G8" s="24">
        <f t="shared" si="0"/>
        <v>0</v>
      </c>
      <c r="H8" s="24">
        <f t="shared" si="1"/>
        <v>0</v>
      </c>
      <c r="I8" s="4">
        <f t="shared" si="2"/>
        <v>0</v>
      </c>
      <c r="K8" s="1"/>
    </row>
    <row r="9" spans="1:11" x14ac:dyDescent="0.25">
      <c r="A9" s="21" t="s">
        <v>33</v>
      </c>
      <c r="B9" s="28" t="s">
        <v>89</v>
      </c>
      <c r="C9" s="22"/>
      <c r="D9" s="23" t="s">
        <v>18</v>
      </c>
      <c r="E9" s="23">
        <v>50</v>
      </c>
      <c r="F9" s="24">
        <v>0</v>
      </c>
      <c r="G9" s="24">
        <f t="shared" si="0"/>
        <v>0</v>
      </c>
      <c r="H9" s="24">
        <f t="shared" si="1"/>
        <v>0</v>
      </c>
      <c r="I9" s="4">
        <f t="shared" si="2"/>
        <v>0</v>
      </c>
      <c r="K9" s="1"/>
    </row>
    <row r="10" spans="1:11" x14ac:dyDescent="0.25">
      <c r="A10" s="21" t="s">
        <v>34</v>
      </c>
      <c r="B10" s="29" t="s">
        <v>90</v>
      </c>
      <c r="C10" s="22"/>
      <c r="D10" s="23" t="s">
        <v>1</v>
      </c>
      <c r="E10" s="23">
        <v>60</v>
      </c>
      <c r="F10" s="24">
        <v>0</v>
      </c>
      <c r="G10" s="24">
        <f t="shared" si="0"/>
        <v>0</v>
      </c>
      <c r="H10" s="24">
        <f t="shared" si="1"/>
        <v>0</v>
      </c>
      <c r="I10" s="4">
        <f t="shared" si="2"/>
        <v>0</v>
      </c>
      <c r="K10" s="1"/>
    </row>
    <row r="11" spans="1:11" x14ac:dyDescent="0.25">
      <c r="A11" s="21" t="s">
        <v>35</v>
      </c>
      <c r="B11" s="22" t="s">
        <v>91</v>
      </c>
      <c r="C11" s="22"/>
      <c r="D11" s="23" t="s">
        <v>1</v>
      </c>
      <c r="E11" s="23">
        <v>60</v>
      </c>
      <c r="F11" s="24">
        <v>0</v>
      </c>
      <c r="G11" s="24">
        <f t="shared" si="0"/>
        <v>0</v>
      </c>
      <c r="H11" s="24">
        <f t="shared" si="1"/>
        <v>0</v>
      </c>
      <c r="I11" s="4">
        <f t="shared" si="2"/>
        <v>0</v>
      </c>
      <c r="K11" s="1"/>
    </row>
    <row r="12" spans="1:11" x14ac:dyDescent="0.25">
      <c r="A12" s="21" t="s">
        <v>36</v>
      </c>
      <c r="B12" s="22" t="s">
        <v>92</v>
      </c>
      <c r="C12" s="22"/>
      <c r="D12" s="23" t="s">
        <v>1</v>
      </c>
      <c r="E12" s="23">
        <v>200</v>
      </c>
      <c r="F12" s="24">
        <v>0</v>
      </c>
      <c r="G12" s="24">
        <f t="shared" si="0"/>
        <v>0</v>
      </c>
      <c r="H12" s="24">
        <f t="shared" si="1"/>
        <v>0</v>
      </c>
      <c r="I12" s="4">
        <f t="shared" si="2"/>
        <v>0</v>
      </c>
      <c r="K12" s="1"/>
    </row>
    <row r="13" spans="1:11" x14ac:dyDescent="0.25">
      <c r="A13" s="21" t="s">
        <v>36</v>
      </c>
      <c r="B13" s="27" t="s">
        <v>93</v>
      </c>
      <c r="C13" s="27"/>
      <c r="D13" s="23" t="s">
        <v>1</v>
      </c>
      <c r="E13" s="23">
        <v>200</v>
      </c>
      <c r="F13" s="24">
        <v>0</v>
      </c>
      <c r="G13" s="24">
        <f t="shared" si="0"/>
        <v>0</v>
      </c>
      <c r="H13" s="24">
        <f t="shared" si="1"/>
        <v>0</v>
      </c>
      <c r="I13" s="4">
        <f t="shared" si="2"/>
        <v>0</v>
      </c>
      <c r="K13" s="1"/>
    </row>
    <row r="14" spans="1:11" x14ac:dyDescent="0.25">
      <c r="A14" s="21" t="s">
        <v>37</v>
      </c>
      <c r="B14" s="27" t="s">
        <v>38</v>
      </c>
      <c r="C14" s="27"/>
      <c r="D14" s="23" t="s">
        <v>1</v>
      </c>
      <c r="E14" s="23">
        <v>90</v>
      </c>
      <c r="F14" s="24">
        <v>0</v>
      </c>
      <c r="G14" s="24">
        <f t="shared" si="0"/>
        <v>0</v>
      </c>
      <c r="H14" s="24">
        <f t="shared" si="1"/>
        <v>0</v>
      </c>
      <c r="I14" s="4">
        <f t="shared" si="2"/>
        <v>0</v>
      </c>
      <c r="K14" s="1"/>
    </row>
    <row r="15" spans="1:11" x14ac:dyDescent="0.25">
      <c r="A15" s="21" t="s">
        <v>37</v>
      </c>
      <c r="B15" s="27" t="s">
        <v>39</v>
      </c>
      <c r="C15" s="27"/>
      <c r="D15" s="23" t="s">
        <v>1</v>
      </c>
      <c r="E15" s="23">
        <v>90</v>
      </c>
      <c r="F15" s="24">
        <v>0</v>
      </c>
      <c r="G15" s="24">
        <f t="shared" si="0"/>
        <v>0</v>
      </c>
      <c r="H15" s="24">
        <f t="shared" si="1"/>
        <v>0</v>
      </c>
      <c r="I15" s="4">
        <f t="shared" si="2"/>
        <v>0</v>
      </c>
      <c r="K15" s="1"/>
    </row>
    <row r="16" spans="1:11" x14ac:dyDescent="0.25">
      <c r="A16" s="21" t="s">
        <v>37</v>
      </c>
      <c r="B16" s="27" t="s">
        <v>40</v>
      </c>
      <c r="C16" s="27"/>
      <c r="D16" s="23" t="s">
        <v>1</v>
      </c>
      <c r="E16" s="23">
        <v>90</v>
      </c>
      <c r="F16" s="24">
        <v>0</v>
      </c>
      <c r="G16" s="24">
        <f t="shared" si="0"/>
        <v>0</v>
      </c>
      <c r="H16" s="24">
        <f t="shared" si="1"/>
        <v>0</v>
      </c>
      <c r="I16" s="4">
        <f t="shared" si="2"/>
        <v>0</v>
      </c>
      <c r="K16" s="1"/>
    </row>
    <row r="17" spans="1:11" x14ac:dyDescent="0.25">
      <c r="A17" s="21" t="s">
        <v>37</v>
      </c>
      <c r="B17" s="22" t="s">
        <v>41</v>
      </c>
      <c r="C17" s="22"/>
      <c r="D17" s="23" t="s">
        <v>1</v>
      </c>
      <c r="E17" s="23">
        <v>90</v>
      </c>
      <c r="F17" s="24">
        <v>0</v>
      </c>
      <c r="G17" s="24">
        <f t="shared" ref="G17:G20" si="3">E17*F17</f>
        <v>0</v>
      </c>
      <c r="H17" s="24">
        <f t="shared" si="1"/>
        <v>0</v>
      </c>
      <c r="I17" s="4">
        <f t="shared" si="2"/>
        <v>0</v>
      </c>
      <c r="K17" s="1"/>
    </row>
    <row r="18" spans="1:11" x14ac:dyDescent="0.25">
      <c r="A18" s="21" t="s">
        <v>42</v>
      </c>
      <c r="B18" s="22" t="s">
        <v>94</v>
      </c>
      <c r="C18" s="22"/>
      <c r="D18" s="23" t="s">
        <v>1</v>
      </c>
      <c r="E18" s="23">
        <v>10</v>
      </c>
      <c r="F18" s="24">
        <v>0</v>
      </c>
      <c r="G18" s="24">
        <f t="shared" si="3"/>
        <v>0</v>
      </c>
      <c r="H18" s="24">
        <f t="shared" si="1"/>
        <v>0</v>
      </c>
      <c r="I18" s="4">
        <f t="shared" si="2"/>
        <v>0</v>
      </c>
      <c r="K18" s="1"/>
    </row>
    <row r="19" spans="1:11" x14ac:dyDescent="0.25">
      <c r="A19" s="21" t="s">
        <v>43</v>
      </c>
      <c r="B19" s="22" t="s">
        <v>95</v>
      </c>
      <c r="C19" s="22"/>
      <c r="D19" s="23" t="s">
        <v>17</v>
      </c>
      <c r="E19" s="23">
        <v>160</v>
      </c>
      <c r="F19" s="24">
        <v>0</v>
      </c>
      <c r="G19" s="24">
        <f t="shared" si="3"/>
        <v>0</v>
      </c>
      <c r="H19" s="24">
        <f t="shared" si="1"/>
        <v>0</v>
      </c>
      <c r="I19" s="4">
        <f t="shared" si="2"/>
        <v>0</v>
      </c>
      <c r="K19" s="1"/>
    </row>
    <row r="20" spans="1:11" ht="25.5" thickBot="1" x14ac:dyDescent="0.3">
      <c r="A20" s="21" t="s">
        <v>44</v>
      </c>
      <c r="B20" s="29" t="s">
        <v>96</v>
      </c>
      <c r="C20" s="22"/>
      <c r="D20" s="23" t="s">
        <v>17</v>
      </c>
      <c r="E20" s="23">
        <v>80</v>
      </c>
      <c r="F20" s="24">
        <v>0</v>
      </c>
      <c r="G20" s="24">
        <f t="shared" si="3"/>
        <v>0</v>
      </c>
      <c r="H20" s="24">
        <f t="shared" si="1"/>
        <v>0</v>
      </c>
      <c r="I20" s="4">
        <f t="shared" si="2"/>
        <v>0</v>
      </c>
      <c r="K20" s="1"/>
    </row>
    <row r="21" spans="1:11" ht="51" customHeight="1" thickBot="1" x14ac:dyDescent="0.3">
      <c r="A21" s="79" t="s">
        <v>5</v>
      </c>
      <c r="B21" s="80"/>
      <c r="C21" s="15" t="s">
        <v>13</v>
      </c>
      <c r="D21" s="16"/>
      <c r="E21" s="16"/>
      <c r="F21" s="30" t="s">
        <v>13</v>
      </c>
      <c r="G21" s="16"/>
      <c r="H21" s="31"/>
      <c r="I21" s="3" t="s">
        <v>8</v>
      </c>
    </row>
    <row r="22" spans="1:11" ht="24.75" x14ac:dyDescent="0.25">
      <c r="A22" s="32" t="s">
        <v>45</v>
      </c>
      <c r="B22" s="33" t="s">
        <v>97</v>
      </c>
      <c r="C22" s="34"/>
      <c r="D22" s="35" t="s">
        <v>2</v>
      </c>
      <c r="E22" s="35">
        <v>288</v>
      </c>
      <c r="F22" s="24">
        <v>0</v>
      </c>
      <c r="G22" s="24">
        <f t="shared" ref="G22:G24" si="4">E22*F22</f>
        <v>0</v>
      </c>
      <c r="H22" s="24">
        <f t="shared" ref="H22:H24" si="5">SUM(G22*1.21)</f>
        <v>0</v>
      </c>
      <c r="I22" s="5"/>
      <c r="K22" s="1"/>
    </row>
    <row r="23" spans="1:11" x14ac:dyDescent="0.25">
      <c r="A23" s="36" t="s">
        <v>45</v>
      </c>
      <c r="B23" s="37" t="s">
        <v>46</v>
      </c>
      <c r="C23" s="22"/>
      <c r="D23" s="23" t="s">
        <v>1</v>
      </c>
      <c r="E23" s="38">
        <v>1000</v>
      </c>
      <c r="F23" s="39">
        <v>0</v>
      </c>
      <c r="G23" s="39">
        <f t="shared" si="4"/>
        <v>0</v>
      </c>
      <c r="H23" s="39">
        <f t="shared" si="5"/>
        <v>0</v>
      </c>
      <c r="I23" s="9"/>
      <c r="K23" s="1"/>
    </row>
    <row r="24" spans="1:11" ht="15.75" thickBot="1" x14ac:dyDescent="0.3">
      <c r="A24" s="36" t="s">
        <v>45</v>
      </c>
      <c r="B24" s="37" t="s">
        <v>47</v>
      </c>
      <c r="C24" s="40"/>
      <c r="D24" s="41" t="s">
        <v>1</v>
      </c>
      <c r="E24" s="42">
        <v>10000</v>
      </c>
      <c r="F24" s="43">
        <v>0</v>
      </c>
      <c r="G24" s="43">
        <f t="shared" si="4"/>
        <v>0</v>
      </c>
      <c r="H24" s="24">
        <f t="shared" si="5"/>
        <v>0</v>
      </c>
      <c r="I24" s="9"/>
      <c r="K24" s="1"/>
    </row>
    <row r="25" spans="1:11" ht="44.25" customHeight="1" thickBot="1" x14ac:dyDescent="0.3">
      <c r="A25" s="81" t="s">
        <v>3</v>
      </c>
      <c r="B25" s="82"/>
      <c r="C25" s="15" t="s">
        <v>13</v>
      </c>
      <c r="D25" s="16"/>
      <c r="E25" s="16"/>
      <c r="F25" s="30" t="s">
        <v>13</v>
      </c>
      <c r="G25" s="16"/>
      <c r="H25" s="31"/>
      <c r="I25" s="3" t="s">
        <v>8</v>
      </c>
    </row>
    <row r="26" spans="1:11" x14ac:dyDescent="0.25">
      <c r="A26" s="44" t="s">
        <v>22</v>
      </c>
      <c r="B26" s="45" t="s">
        <v>98</v>
      </c>
      <c r="C26" s="46"/>
      <c r="D26" s="47" t="s">
        <v>1</v>
      </c>
      <c r="E26" s="47">
        <v>300</v>
      </c>
      <c r="F26" s="24">
        <v>0</v>
      </c>
      <c r="G26" s="24">
        <f t="shared" ref="G26:G60" si="6">E26*F26</f>
        <v>0</v>
      </c>
      <c r="H26" s="24">
        <f t="shared" ref="H26:H60" si="7">SUM(G26*1.21)</f>
        <v>0</v>
      </c>
      <c r="I26" s="5">
        <f t="shared" ref="I26:I60" si="8">SUM(H26*2.5)</f>
        <v>0</v>
      </c>
    </row>
    <row r="27" spans="1:11" x14ac:dyDescent="0.25">
      <c r="A27" s="48" t="s">
        <v>48</v>
      </c>
      <c r="B27" s="49" t="s">
        <v>99</v>
      </c>
      <c r="C27" s="28"/>
      <c r="D27" s="50" t="s">
        <v>1</v>
      </c>
      <c r="E27" s="50">
        <v>50</v>
      </c>
      <c r="F27" s="24">
        <v>0</v>
      </c>
      <c r="G27" s="24">
        <f t="shared" si="6"/>
        <v>0</v>
      </c>
      <c r="H27" s="24">
        <f t="shared" si="7"/>
        <v>0</v>
      </c>
      <c r="I27" s="4"/>
    </row>
    <row r="28" spans="1:11" x14ac:dyDescent="0.25">
      <c r="A28" s="51" t="s">
        <v>49</v>
      </c>
      <c r="B28" s="49" t="s">
        <v>100</v>
      </c>
      <c r="C28" s="28"/>
      <c r="D28" s="50" t="s">
        <v>1</v>
      </c>
      <c r="E28" s="50">
        <v>20</v>
      </c>
      <c r="F28" s="24">
        <v>0</v>
      </c>
      <c r="G28" s="24">
        <f t="shared" si="6"/>
        <v>0</v>
      </c>
      <c r="H28" s="24">
        <f t="shared" si="7"/>
        <v>0</v>
      </c>
      <c r="I28" s="4"/>
    </row>
    <row r="29" spans="1:11" x14ac:dyDescent="0.25">
      <c r="A29" s="48" t="s">
        <v>50</v>
      </c>
      <c r="B29" s="49" t="s">
        <v>101</v>
      </c>
      <c r="C29" s="28"/>
      <c r="D29" s="50" t="s">
        <v>1</v>
      </c>
      <c r="E29" s="50">
        <v>10</v>
      </c>
      <c r="F29" s="24">
        <v>0</v>
      </c>
      <c r="G29" s="24">
        <f t="shared" si="6"/>
        <v>0</v>
      </c>
      <c r="H29" s="24">
        <f t="shared" si="7"/>
        <v>0</v>
      </c>
      <c r="I29" s="4"/>
    </row>
    <row r="30" spans="1:11" x14ac:dyDescent="0.25">
      <c r="A30" s="52" t="s">
        <v>51</v>
      </c>
      <c r="B30" s="29" t="s">
        <v>102</v>
      </c>
      <c r="C30" s="22"/>
      <c r="D30" s="23" t="s">
        <v>1</v>
      </c>
      <c r="E30" s="23">
        <v>4</v>
      </c>
      <c r="F30" s="24">
        <v>0</v>
      </c>
      <c r="G30" s="24">
        <f t="shared" si="6"/>
        <v>0</v>
      </c>
      <c r="H30" s="24">
        <f t="shared" si="7"/>
        <v>0</v>
      </c>
      <c r="I30" s="4">
        <f t="shared" si="8"/>
        <v>0</v>
      </c>
    </row>
    <row r="31" spans="1:11" ht="24.75" x14ac:dyDescent="0.25">
      <c r="A31" s="52" t="s">
        <v>52</v>
      </c>
      <c r="B31" s="29" t="s">
        <v>53</v>
      </c>
      <c r="C31" s="22"/>
      <c r="D31" s="23" t="s">
        <v>1</v>
      </c>
      <c r="E31" s="23">
        <v>10</v>
      </c>
      <c r="F31" s="24">
        <v>0</v>
      </c>
      <c r="G31" s="24">
        <f t="shared" si="6"/>
        <v>0</v>
      </c>
      <c r="H31" s="24">
        <f t="shared" si="7"/>
        <v>0</v>
      </c>
      <c r="I31" s="4"/>
    </row>
    <row r="32" spans="1:11" x14ac:dyDescent="0.25">
      <c r="A32" s="52" t="s">
        <v>54</v>
      </c>
      <c r="B32" s="29" t="s">
        <v>55</v>
      </c>
      <c r="C32" s="22"/>
      <c r="D32" s="23" t="s">
        <v>1</v>
      </c>
      <c r="E32" s="23">
        <v>20</v>
      </c>
      <c r="F32" s="24">
        <v>0</v>
      </c>
      <c r="G32" s="24">
        <f t="shared" si="6"/>
        <v>0</v>
      </c>
      <c r="H32" s="24">
        <f t="shared" si="7"/>
        <v>0</v>
      </c>
      <c r="I32" s="4"/>
    </row>
    <row r="33" spans="1:11" ht="24.75" x14ac:dyDescent="0.25">
      <c r="A33" s="52" t="s">
        <v>56</v>
      </c>
      <c r="B33" s="29" t="s">
        <v>57</v>
      </c>
      <c r="C33" s="22"/>
      <c r="D33" s="23" t="s">
        <v>1</v>
      </c>
      <c r="E33" s="23">
        <v>120</v>
      </c>
      <c r="F33" s="24">
        <v>0</v>
      </c>
      <c r="G33" s="24">
        <f t="shared" si="6"/>
        <v>0</v>
      </c>
      <c r="H33" s="24">
        <f t="shared" si="7"/>
        <v>0</v>
      </c>
      <c r="I33" s="4">
        <f t="shared" si="8"/>
        <v>0</v>
      </c>
    </row>
    <row r="34" spans="1:11" x14ac:dyDescent="0.25">
      <c r="A34" s="52" t="s">
        <v>58</v>
      </c>
      <c r="B34" s="29" t="s">
        <v>59</v>
      </c>
      <c r="C34" s="22"/>
      <c r="D34" s="23" t="s">
        <v>1</v>
      </c>
      <c r="E34" s="23">
        <v>24</v>
      </c>
      <c r="F34" s="24">
        <v>0</v>
      </c>
      <c r="G34" s="24">
        <f t="shared" si="6"/>
        <v>0</v>
      </c>
      <c r="H34" s="24">
        <f t="shared" si="7"/>
        <v>0</v>
      </c>
      <c r="I34" s="4"/>
    </row>
    <row r="35" spans="1:11" x14ac:dyDescent="0.25">
      <c r="A35" s="52" t="s">
        <v>60</v>
      </c>
      <c r="B35" s="29" t="s">
        <v>103</v>
      </c>
      <c r="C35" s="22"/>
      <c r="D35" s="23" t="s">
        <v>1</v>
      </c>
      <c r="E35" s="23">
        <v>140</v>
      </c>
      <c r="F35" s="24">
        <v>0</v>
      </c>
      <c r="G35" s="24">
        <f t="shared" si="6"/>
        <v>0</v>
      </c>
      <c r="H35" s="24">
        <f t="shared" si="7"/>
        <v>0</v>
      </c>
      <c r="I35" s="4"/>
    </row>
    <row r="36" spans="1:11" ht="24.75" x14ac:dyDescent="0.25">
      <c r="A36" s="52" t="s">
        <v>61</v>
      </c>
      <c r="B36" s="29" t="s">
        <v>104</v>
      </c>
      <c r="C36" s="22"/>
      <c r="D36" s="23" t="s">
        <v>1</v>
      </c>
      <c r="E36" s="23">
        <v>240</v>
      </c>
      <c r="F36" s="24">
        <v>0</v>
      </c>
      <c r="G36" s="24">
        <f t="shared" si="6"/>
        <v>0</v>
      </c>
      <c r="H36" s="24">
        <f t="shared" si="7"/>
        <v>0</v>
      </c>
      <c r="I36" s="4">
        <f t="shared" si="8"/>
        <v>0</v>
      </c>
    </row>
    <row r="37" spans="1:11" x14ac:dyDescent="0.25">
      <c r="A37" s="52" t="s">
        <v>62</v>
      </c>
      <c r="B37" s="29" t="s">
        <v>105</v>
      </c>
      <c r="C37" s="22"/>
      <c r="D37" s="23" t="s">
        <v>1</v>
      </c>
      <c r="E37" s="23">
        <v>120</v>
      </c>
      <c r="F37" s="24">
        <v>0</v>
      </c>
      <c r="G37" s="24">
        <f t="shared" si="6"/>
        <v>0</v>
      </c>
      <c r="H37" s="24">
        <f t="shared" si="7"/>
        <v>0</v>
      </c>
      <c r="I37" s="4">
        <f t="shared" si="8"/>
        <v>0</v>
      </c>
    </row>
    <row r="38" spans="1:11" x14ac:dyDescent="0.25">
      <c r="A38" s="52" t="s">
        <v>62</v>
      </c>
      <c r="B38" s="29" t="s">
        <v>106</v>
      </c>
      <c r="C38" s="22"/>
      <c r="D38" s="23" t="s">
        <v>1</v>
      </c>
      <c r="E38" s="23">
        <v>20</v>
      </c>
      <c r="F38" s="24">
        <v>0</v>
      </c>
      <c r="G38" s="24">
        <f t="shared" si="6"/>
        <v>0</v>
      </c>
      <c r="H38" s="24">
        <f t="shared" si="7"/>
        <v>0</v>
      </c>
      <c r="I38" s="4"/>
    </row>
    <row r="39" spans="1:11" ht="24.75" x14ac:dyDescent="0.25">
      <c r="A39" s="52" t="s">
        <v>63</v>
      </c>
      <c r="B39" s="29" t="s">
        <v>107</v>
      </c>
      <c r="C39" s="22"/>
      <c r="D39" s="23" t="s">
        <v>1</v>
      </c>
      <c r="E39" s="23">
        <v>63</v>
      </c>
      <c r="F39" s="24">
        <v>0</v>
      </c>
      <c r="G39" s="24">
        <f t="shared" si="6"/>
        <v>0</v>
      </c>
      <c r="H39" s="24">
        <f t="shared" si="7"/>
        <v>0</v>
      </c>
      <c r="I39" s="4"/>
    </row>
    <row r="40" spans="1:11" x14ac:dyDescent="0.25">
      <c r="A40" s="52" t="s">
        <v>64</v>
      </c>
      <c r="B40" s="29" t="s">
        <v>108</v>
      </c>
      <c r="C40" s="22"/>
      <c r="D40" s="23" t="s">
        <v>1</v>
      </c>
      <c r="E40" s="23">
        <v>20</v>
      </c>
      <c r="F40" s="24">
        <v>0</v>
      </c>
      <c r="G40" s="24">
        <f t="shared" si="6"/>
        <v>0</v>
      </c>
      <c r="H40" s="24">
        <f t="shared" si="7"/>
        <v>0</v>
      </c>
      <c r="I40" s="4"/>
    </row>
    <row r="41" spans="1:11" x14ac:dyDescent="0.25">
      <c r="A41" s="52" t="s">
        <v>65</v>
      </c>
      <c r="B41" s="29" t="s">
        <v>109</v>
      </c>
      <c r="C41" s="22"/>
      <c r="D41" s="23" t="s">
        <v>1</v>
      </c>
      <c r="E41" s="23">
        <v>50</v>
      </c>
      <c r="F41" s="24">
        <v>0</v>
      </c>
      <c r="G41" s="24">
        <f t="shared" si="6"/>
        <v>0</v>
      </c>
      <c r="H41" s="24">
        <f t="shared" si="7"/>
        <v>0</v>
      </c>
      <c r="I41" s="4">
        <f t="shared" si="8"/>
        <v>0</v>
      </c>
      <c r="K41" s="1"/>
    </row>
    <row r="42" spans="1:11" x14ac:dyDescent="0.25">
      <c r="A42" s="52" t="s">
        <v>66</v>
      </c>
      <c r="B42" s="29" t="s">
        <v>110</v>
      </c>
      <c r="C42" s="22"/>
      <c r="D42" s="23" t="s">
        <v>1</v>
      </c>
      <c r="E42" s="23">
        <v>25</v>
      </c>
      <c r="F42" s="24">
        <v>0</v>
      </c>
      <c r="G42" s="24">
        <f t="shared" si="6"/>
        <v>0</v>
      </c>
      <c r="H42" s="24">
        <f t="shared" si="7"/>
        <v>0</v>
      </c>
      <c r="I42" s="4">
        <f t="shared" si="8"/>
        <v>0</v>
      </c>
      <c r="K42" s="1"/>
    </row>
    <row r="43" spans="1:11" x14ac:dyDescent="0.25">
      <c r="A43" s="52" t="s">
        <v>66</v>
      </c>
      <c r="B43" s="29" t="s">
        <v>111</v>
      </c>
      <c r="C43" s="22"/>
      <c r="D43" s="23" t="s">
        <v>1</v>
      </c>
      <c r="E43" s="23">
        <v>60</v>
      </c>
      <c r="F43" s="24">
        <v>0</v>
      </c>
      <c r="G43" s="24">
        <f t="shared" si="6"/>
        <v>0</v>
      </c>
      <c r="H43" s="24">
        <f t="shared" si="7"/>
        <v>0</v>
      </c>
      <c r="I43" s="4">
        <f t="shared" si="8"/>
        <v>0</v>
      </c>
      <c r="K43" s="1"/>
    </row>
    <row r="44" spans="1:11" x14ac:dyDescent="0.25">
      <c r="A44" s="52" t="s">
        <v>67</v>
      </c>
      <c r="B44" s="29" t="s">
        <v>112</v>
      </c>
      <c r="C44" s="22"/>
      <c r="D44" s="23" t="s">
        <v>1</v>
      </c>
      <c r="E44" s="23">
        <v>960</v>
      </c>
      <c r="F44" s="24">
        <v>0</v>
      </c>
      <c r="G44" s="24">
        <f t="shared" si="6"/>
        <v>0</v>
      </c>
      <c r="H44" s="24">
        <f t="shared" si="7"/>
        <v>0</v>
      </c>
      <c r="I44" s="4"/>
      <c r="K44" s="1"/>
    </row>
    <row r="45" spans="1:11" x14ac:dyDescent="0.25">
      <c r="A45" s="52" t="s">
        <v>67</v>
      </c>
      <c r="B45" s="29" t="s">
        <v>113</v>
      </c>
      <c r="C45" s="22"/>
      <c r="D45" s="23" t="s">
        <v>1</v>
      </c>
      <c r="E45" s="23">
        <v>10</v>
      </c>
      <c r="F45" s="24">
        <v>0</v>
      </c>
      <c r="G45" s="24">
        <f t="shared" si="6"/>
        <v>0</v>
      </c>
      <c r="H45" s="24">
        <f t="shared" si="7"/>
        <v>0</v>
      </c>
      <c r="I45" s="4">
        <f t="shared" si="8"/>
        <v>0</v>
      </c>
      <c r="K45" s="2"/>
    </row>
    <row r="46" spans="1:11" x14ac:dyDescent="0.25">
      <c r="A46" s="52" t="s">
        <v>66</v>
      </c>
      <c r="B46" s="29" t="s">
        <v>68</v>
      </c>
      <c r="C46" s="22"/>
      <c r="D46" s="23" t="s">
        <v>1</v>
      </c>
      <c r="E46" s="23">
        <v>4</v>
      </c>
      <c r="F46" s="24">
        <v>0</v>
      </c>
      <c r="G46" s="24">
        <f t="shared" si="6"/>
        <v>0</v>
      </c>
      <c r="H46" s="24">
        <f t="shared" si="7"/>
        <v>0</v>
      </c>
      <c r="I46" s="4">
        <f t="shared" si="8"/>
        <v>0</v>
      </c>
      <c r="K46" s="2"/>
    </row>
    <row r="47" spans="1:11" x14ac:dyDescent="0.25">
      <c r="A47" s="52" t="s">
        <v>69</v>
      </c>
      <c r="B47" s="29" t="s">
        <v>114</v>
      </c>
      <c r="C47" s="22"/>
      <c r="D47" s="23" t="s">
        <v>1</v>
      </c>
      <c r="E47" s="23">
        <v>96</v>
      </c>
      <c r="F47" s="24">
        <v>0</v>
      </c>
      <c r="G47" s="24">
        <f t="shared" si="6"/>
        <v>0</v>
      </c>
      <c r="H47" s="24">
        <f t="shared" si="7"/>
        <v>0</v>
      </c>
      <c r="I47" s="4">
        <f t="shared" si="8"/>
        <v>0</v>
      </c>
      <c r="K47" s="2"/>
    </row>
    <row r="48" spans="1:11" x14ac:dyDescent="0.25">
      <c r="A48" s="21" t="s">
        <v>70</v>
      </c>
      <c r="B48" s="29" t="s">
        <v>71</v>
      </c>
      <c r="C48" s="22"/>
      <c r="D48" s="23" t="s">
        <v>26</v>
      </c>
      <c r="E48" s="23">
        <v>4</v>
      </c>
      <c r="F48" s="24">
        <v>0</v>
      </c>
      <c r="G48" s="24">
        <f t="shared" si="6"/>
        <v>0</v>
      </c>
      <c r="H48" s="24">
        <f t="shared" si="7"/>
        <v>0</v>
      </c>
      <c r="I48" s="4">
        <f t="shared" si="8"/>
        <v>0</v>
      </c>
    </row>
    <row r="49" spans="1:9" ht="24.75" x14ac:dyDescent="0.25">
      <c r="A49" s="21" t="s">
        <v>72</v>
      </c>
      <c r="B49" s="29" t="s">
        <v>115</v>
      </c>
      <c r="C49" s="22"/>
      <c r="D49" s="23" t="s">
        <v>17</v>
      </c>
      <c r="E49" s="23">
        <v>90</v>
      </c>
      <c r="F49" s="24">
        <v>0</v>
      </c>
      <c r="G49" s="24">
        <f t="shared" si="6"/>
        <v>0</v>
      </c>
      <c r="H49" s="24">
        <f t="shared" si="7"/>
        <v>0</v>
      </c>
      <c r="I49" s="4">
        <f t="shared" si="8"/>
        <v>0</v>
      </c>
    </row>
    <row r="50" spans="1:9" ht="24.75" x14ac:dyDescent="0.25">
      <c r="A50" s="21" t="s">
        <v>72</v>
      </c>
      <c r="B50" s="29" t="s">
        <v>116</v>
      </c>
      <c r="C50" s="22"/>
      <c r="D50" s="23" t="s">
        <v>17</v>
      </c>
      <c r="E50" s="23">
        <v>420</v>
      </c>
      <c r="F50" s="24">
        <v>0</v>
      </c>
      <c r="G50" s="24">
        <f t="shared" si="6"/>
        <v>0</v>
      </c>
      <c r="H50" s="24">
        <f t="shared" si="7"/>
        <v>0</v>
      </c>
      <c r="I50" s="4">
        <f t="shared" si="8"/>
        <v>0</v>
      </c>
    </row>
    <row r="51" spans="1:9" x14ac:dyDescent="0.25">
      <c r="A51" s="21" t="s">
        <v>73</v>
      </c>
      <c r="B51" s="29" t="s">
        <v>117</v>
      </c>
      <c r="C51" s="22"/>
      <c r="D51" s="23" t="s">
        <v>26</v>
      </c>
      <c r="E51" s="23">
        <v>240</v>
      </c>
      <c r="F51" s="24">
        <v>0</v>
      </c>
      <c r="G51" s="24">
        <f t="shared" si="6"/>
        <v>0</v>
      </c>
      <c r="H51" s="24">
        <f t="shared" si="7"/>
        <v>0</v>
      </c>
      <c r="I51" s="4">
        <f t="shared" si="8"/>
        <v>0</v>
      </c>
    </row>
    <row r="52" spans="1:9" x14ac:dyDescent="0.25">
      <c r="A52" s="52" t="s">
        <v>74</v>
      </c>
      <c r="B52" s="49" t="s">
        <v>118</v>
      </c>
      <c r="C52" s="28"/>
      <c r="D52" s="50" t="s">
        <v>25</v>
      </c>
      <c r="E52" s="50">
        <v>80</v>
      </c>
      <c r="F52" s="24">
        <v>0</v>
      </c>
      <c r="G52" s="24">
        <f t="shared" si="6"/>
        <v>0</v>
      </c>
      <c r="H52" s="24">
        <f t="shared" si="7"/>
        <v>0</v>
      </c>
      <c r="I52" s="4">
        <f t="shared" si="8"/>
        <v>0</v>
      </c>
    </row>
    <row r="53" spans="1:9" ht="24.75" x14ac:dyDescent="0.25">
      <c r="A53" s="21" t="s">
        <v>75</v>
      </c>
      <c r="B53" s="29" t="s">
        <v>119</v>
      </c>
      <c r="C53" s="22"/>
      <c r="D53" s="23" t="s">
        <v>1</v>
      </c>
      <c r="E53" s="23">
        <v>300</v>
      </c>
      <c r="F53" s="24">
        <v>0</v>
      </c>
      <c r="G53" s="24">
        <f t="shared" si="6"/>
        <v>0</v>
      </c>
      <c r="H53" s="24">
        <f t="shared" si="7"/>
        <v>0</v>
      </c>
      <c r="I53" s="4">
        <f t="shared" si="8"/>
        <v>0</v>
      </c>
    </row>
    <row r="54" spans="1:9" ht="24.75" x14ac:dyDescent="0.25">
      <c r="A54" s="52" t="s">
        <v>76</v>
      </c>
      <c r="B54" s="49" t="s">
        <v>120</v>
      </c>
      <c r="C54" s="28"/>
      <c r="D54" s="50" t="s">
        <v>1</v>
      </c>
      <c r="E54" s="50">
        <v>20</v>
      </c>
      <c r="F54" s="24">
        <v>0</v>
      </c>
      <c r="G54" s="24">
        <f t="shared" si="6"/>
        <v>0</v>
      </c>
      <c r="H54" s="24">
        <f t="shared" si="7"/>
        <v>0</v>
      </c>
      <c r="I54" s="4">
        <f t="shared" si="8"/>
        <v>0</v>
      </c>
    </row>
    <row r="55" spans="1:9" x14ac:dyDescent="0.25">
      <c r="A55" s="52" t="s">
        <v>77</v>
      </c>
      <c r="B55" s="49" t="s">
        <v>121</v>
      </c>
      <c r="C55" s="28"/>
      <c r="D55" s="50" t="s">
        <v>1</v>
      </c>
      <c r="E55" s="50">
        <v>36</v>
      </c>
      <c r="F55" s="24">
        <v>0</v>
      </c>
      <c r="G55" s="24">
        <f t="shared" si="6"/>
        <v>0</v>
      </c>
      <c r="H55" s="24">
        <f t="shared" si="7"/>
        <v>0</v>
      </c>
      <c r="I55" s="4">
        <f t="shared" si="8"/>
        <v>0</v>
      </c>
    </row>
    <row r="56" spans="1:9" x14ac:dyDescent="0.25">
      <c r="A56" s="52" t="s">
        <v>78</v>
      </c>
      <c r="B56" s="49" t="s">
        <v>122</v>
      </c>
      <c r="C56" s="28"/>
      <c r="D56" s="50" t="s">
        <v>1</v>
      </c>
      <c r="E56" s="50">
        <v>12</v>
      </c>
      <c r="F56" s="24">
        <v>0</v>
      </c>
      <c r="G56" s="24">
        <f t="shared" si="6"/>
        <v>0</v>
      </c>
      <c r="H56" s="24">
        <f t="shared" si="7"/>
        <v>0</v>
      </c>
      <c r="I56" s="4">
        <f t="shared" si="8"/>
        <v>0</v>
      </c>
    </row>
    <row r="57" spans="1:9" ht="24.75" x14ac:dyDescent="0.25">
      <c r="A57" s="48" t="s">
        <v>79</v>
      </c>
      <c r="B57" s="49" t="s">
        <v>123</v>
      </c>
      <c r="C57" s="28"/>
      <c r="D57" s="50" t="s">
        <v>1</v>
      </c>
      <c r="E57" s="50">
        <v>42</v>
      </c>
      <c r="F57" s="24">
        <v>0</v>
      </c>
      <c r="G57" s="24">
        <f t="shared" si="6"/>
        <v>0</v>
      </c>
      <c r="H57" s="24">
        <f t="shared" si="7"/>
        <v>0</v>
      </c>
      <c r="I57" s="4">
        <f t="shared" si="8"/>
        <v>0</v>
      </c>
    </row>
    <row r="58" spans="1:9" x14ac:dyDescent="0.25">
      <c r="A58" s="48" t="s">
        <v>80</v>
      </c>
      <c r="B58" s="49" t="s">
        <v>124</v>
      </c>
      <c r="C58" s="28"/>
      <c r="D58" s="50" t="s">
        <v>1</v>
      </c>
      <c r="E58" s="50">
        <v>3</v>
      </c>
      <c r="F58" s="24">
        <v>0</v>
      </c>
      <c r="G58" s="24">
        <f t="shared" si="6"/>
        <v>0</v>
      </c>
      <c r="H58" s="24">
        <f t="shared" si="7"/>
        <v>0</v>
      </c>
      <c r="I58" s="4">
        <f t="shared" si="8"/>
        <v>0</v>
      </c>
    </row>
    <row r="59" spans="1:9" x14ac:dyDescent="0.25">
      <c r="A59" s="21" t="s">
        <v>81</v>
      </c>
      <c r="B59" s="29" t="s">
        <v>125</v>
      </c>
      <c r="C59" s="22"/>
      <c r="D59" s="23" t="s">
        <v>1</v>
      </c>
      <c r="E59" s="23">
        <v>4</v>
      </c>
      <c r="F59" s="24">
        <v>0</v>
      </c>
      <c r="G59" s="24">
        <f t="shared" si="6"/>
        <v>0</v>
      </c>
      <c r="H59" s="24">
        <f t="shared" si="7"/>
        <v>0</v>
      </c>
      <c r="I59" s="4">
        <f t="shared" si="8"/>
        <v>0</v>
      </c>
    </row>
    <row r="60" spans="1:9" ht="15.75" thickBot="1" x14ac:dyDescent="0.3">
      <c r="A60" s="52" t="s">
        <v>82</v>
      </c>
      <c r="B60" s="29" t="s">
        <v>126</v>
      </c>
      <c r="C60" s="22"/>
      <c r="D60" s="23" t="s">
        <v>1</v>
      </c>
      <c r="E60" s="23">
        <v>5</v>
      </c>
      <c r="F60" s="24">
        <v>0</v>
      </c>
      <c r="G60" s="24">
        <f t="shared" si="6"/>
        <v>0</v>
      </c>
      <c r="H60" s="24">
        <f t="shared" si="7"/>
        <v>0</v>
      </c>
      <c r="I60" s="4">
        <f t="shared" si="8"/>
        <v>0</v>
      </c>
    </row>
    <row r="61" spans="1:9" ht="24.75" customHeight="1" thickBot="1" x14ac:dyDescent="0.3">
      <c r="A61" s="53"/>
      <c r="B61" s="54"/>
      <c r="C61" s="55" t="s">
        <v>127</v>
      </c>
      <c r="D61" s="56"/>
      <c r="E61" s="56"/>
      <c r="F61" s="56"/>
      <c r="G61" s="57">
        <f>SUM(G3:G60)</f>
        <v>0</v>
      </c>
      <c r="H61" s="57">
        <f>SUM(H3:H60)</f>
        <v>0</v>
      </c>
      <c r="I61" s="7">
        <f>SUM(I26:I60,I22:I22,I3:I20)</f>
        <v>0</v>
      </c>
    </row>
    <row r="62" spans="1:9" x14ac:dyDescent="0.25">
      <c r="A62" s="58" t="s">
        <v>19</v>
      </c>
      <c r="B62" s="59"/>
      <c r="C62" s="60"/>
    </row>
    <row r="63" spans="1:9" x14ac:dyDescent="0.25">
      <c r="A63" s="61" t="s">
        <v>23</v>
      </c>
      <c r="B63" s="62"/>
      <c r="C63" s="63"/>
    </row>
    <row r="64" spans="1:9" x14ac:dyDescent="0.25">
      <c r="A64" s="61" t="s">
        <v>20</v>
      </c>
      <c r="B64" s="62"/>
      <c r="C64" s="63"/>
    </row>
    <row r="65" spans="1:3" x14ac:dyDescent="0.25">
      <c r="A65" s="61" t="s">
        <v>24</v>
      </c>
      <c r="B65" s="64"/>
      <c r="C65" s="65"/>
    </row>
    <row r="66" spans="1:3" x14ac:dyDescent="0.25">
      <c r="A66" s="61" t="s">
        <v>21</v>
      </c>
      <c r="B66" s="66"/>
      <c r="C66" s="67"/>
    </row>
    <row r="67" spans="1:3" x14ac:dyDescent="0.25">
      <c r="A67" s="83" t="s">
        <v>128</v>
      </c>
      <c r="B67" s="84"/>
      <c r="C67" s="85"/>
    </row>
    <row r="68" spans="1:3" x14ac:dyDescent="0.25">
      <c r="A68" s="86" t="s">
        <v>134</v>
      </c>
      <c r="B68" s="87"/>
      <c r="C68" s="68"/>
    </row>
    <row r="69" spans="1:3" ht="15.75" thickBot="1" x14ac:dyDescent="0.3">
      <c r="A69" s="69" t="s">
        <v>129</v>
      </c>
      <c r="B69" s="70"/>
      <c r="C69" s="71"/>
    </row>
    <row r="70" spans="1:3" x14ac:dyDescent="0.25">
      <c r="A70" s="72" t="s">
        <v>130</v>
      </c>
      <c r="B70" s="73"/>
      <c r="C70" s="74"/>
    </row>
    <row r="71" spans="1:3" x14ac:dyDescent="0.25">
      <c r="A71" s="75" t="s">
        <v>9</v>
      </c>
      <c r="B71" s="76"/>
      <c r="C71" s="77"/>
    </row>
    <row r="72" spans="1:3" x14ac:dyDescent="0.25">
      <c r="A72" s="75" t="s">
        <v>10</v>
      </c>
      <c r="B72" s="76"/>
      <c r="C72" s="77"/>
    </row>
    <row r="73" spans="1:3" x14ac:dyDescent="0.25">
      <c r="A73" s="75" t="s">
        <v>131</v>
      </c>
      <c r="B73" s="76"/>
      <c r="C73" s="78"/>
    </row>
    <row r="74" spans="1:3" x14ac:dyDescent="0.25">
      <c r="A74" s="75" t="s">
        <v>132</v>
      </c>
      <c r="B74" s="76"/>
      <c r="C74" s="78"/>
    </row>
    <row r="75" spans="1:3" x14ac:dyDescent="0.25">
      <c r="A75" s="75" t="s">
        <v>133</v>
      </c>
      <c r="B75" s="76"/>
      <c r="C75" s="78"/>
    </row>
  </sheetData>
  <mergeCells count="5">
    <mergeCell ref="A2:B2"/>
    <mergeCell ref="A21:B21"/>
    <mergeCell ref="A25:B25"/>
    <mergeCell ref="A67:C67"/>
    <mergeCell ref="A68:B68"/>
  </mergeCells>
  <pageMargins left="0.23622047244094491" right="0.23622047244094491" top="0.19685039370078741" bottom="0" header="0.23622047244094491" footer="0.23622047244094491"/>
  <pageSetup paperSize="8" orientation="landscape" r:id="rId1"/>
  <headerFooter>
    <oddHeader>&amp;LVS-2833-3/ČJ-2018-803350
&amp;CTabulka se spotřebním košem -
čisticí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 se spotřebním košem - čisticí</dc:title>
  <dc:creator>Odehnalová Šárka Bc.</dc:creator>
  <cp:lastModifiedBy>Odehnalová Šárka Bc.</cp:lastModifiedBy>
  <cp:lastPrinted>2018-01-05T12:13:56Z</cp:lastPrinted>
  <dcterms:created xsi:type="dcterms:W3CDTF">2012-07-11T11:28:34Z</dcterms:created>
  <dcterms:modified xsi:type="dcterms:W3CDTF">2018-01-05T12:16:17Z</dcterms:modified>
</cp:coreProperties>
</file>