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6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<sst xmlns="http://schemas.openxmlformats.org/spreadsheetml/2006/main" count="140" uniqueCount="101">
  <si>
    <t>poř.č.</t>
  </si>
  <si>
    <t>ks/bal.</t>
  </si>
  <si>
    <t>cena za ks/bal bez DPH</t>
  </si>
  <si>
    <t>1.</t>
  </si>
  <si>
    <t>13.</t>
  </si>
  <si>
    <t>14.</t>
  </si>
  <si>
    <t>15.</t>
  </si>
  <si>
    <t>16.</t>
  </si>
  <si>
    <t>17.</t>
  </si>
  <si>
    <t>18.</t>
  </si>
  <si>
    <t>19.</t>
  </si>
  <si>
    <t>ks</t>
  </si>
  <si>
    <t>Vypracoval :</t>
  </si>
  <si>
    <t>Dne:</t>
  </si>
  <si>
    <t>Odhad odebraného ročního množství</t>
  </si>
  <si>
    <t>Druh výrobku</t>
  </si>
  <si>
    <t>SOUČET</t>
  </si>
  <si>
    <t xml:space="preserve"> </t>
  </si>
  <si>
    <t xml:space="preserve">Dobrý den, do uvedené tabulky požadovaného zboží, doplňte prosím cenu zboží za kus. </t>
  </si>
  <si>
    <t>Celková cena se doplní automaticky po použití klávesy ENTER.</t>
  </si>
  <si>
    <t xml:space="preserve">Dodávka bude uskutečněna pouze v nevratných obalech a paletách. Nelze-li uskutečnit dodávku v nevratných obalech, nebudou tyto </t>
  </si>
  <si>
    <t>účtovány. Na náklady dodavatele budou navráceny zpět. Nevratné obaly je povinen si dodavatel, na vyzvání odběratele, odebrat zpět</t>
  </si>
  <si>
    <t>(§ 10 zákona 477/2001 Sb o zpětném odběru).</t>
  </si>
  <si>
    <t>cena za ks/bal vč. DPH</t>
  </si>
  <si>
    <t>cena celkem vč. DPH</t>
  </si>
  <si>
    <t>Zboží na náhradní plnění - ne</t>
  </si>
  <si>
    <t>Uvedené ceny jsou včetně dopravy, skládání hydraulickou rukou a opotřebování palet.</t>
  </si>
  <si>
    <t>Baterie umyvadlová otočná páková stojánková</t>
  </si>
  <si>
    <t>Baterie dřezová otočná páková stojánková</t>
  </si>
  <si>
    <t>Zástřik PPR 32 x 1" vnější</t>
  </si>
  <si>
    <t>Baterie umyvadlová  stojánková pevná</t>
  </si>
  <si>
    <t>Směšovací kartuš pro baterie Paffoni 91103</t>
  </si>
  <si>
    <t>Směšovací kartuš pro baterie Paffoni 91104</t>
  </si>
  <si>
    <t>Celokovovová zahradní pistole 1/2 s rychlospojkou</t>
  </si>
  <si>
    <t>20.</t>
  </si>
  <si>
    <t>Ventil pisoárový CR-QK 100</t>
  </si>
  <si>
    <t>21.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</si>
  <si>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</si>
  <si>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</si>
  <si>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</si>
  <si>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</si>
  <si>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</si>
  <si>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</si>
  <si>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</si>
  <si>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</si>
  <si>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</si>
  <si>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</si>
  <si>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</si>
  <si>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</si>
  <si>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</si>
  <si>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</si>
  <si>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</si>
  <si>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</si>
  <si>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</si>
  <si>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</si>
  <si>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</si>
  <si>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</si>
  <si>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</si>
  <si>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Baterie dřezová otočná stojánková - dlouhé ramínko</t>
  </si>
  <si>
    <t>WC sedátko bílé, délka 46 cm, T-3550</t>
  </si>
  <si>
    <t>WC sedátko bílé, délka 43 cm T-3551</t>
  </si>
  <si>
    <t>Roura HT 110/2000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</si>
  <si>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</si>
  <si>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</si>
  <si>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</si>
  <si>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</si>
  <si>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</si>
  <si>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</si>
  <si>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</si>
  <si>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</si>
  <si>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</si>
  <si>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Roura KG 110/1000</t>
  </si>
  <si>
    <t>Roura KG 110/2000</t>
  </si>
  <si>
    <t>Roura KG 125/1000</t>
  </si>
  <si>
    <t>Těsnění Loctite  55 - 150 m závitové těsnění vlákno, červené balení</t>
  </si>
  <si>
    <t>Sifon dřezový, pr. 50</t>
  </si>
  <si>
    <t>Zpětná klapka celomosazná na teplou vodu 3/4"</t>
  </si>
  <si>
    <t>Kartuše pro směšovací ventil ESBE-VTA 330, 35-60°C 15-1,2 G 3/4"  31150700</t>
  </si>
  <si>
    <t>Pisoárový sifon Roca Nexo - vodorovný pr. 50</t>
  </si>
  <si>
    <t>Pisoárový sifon Jika Golem - vodorovný pr. 50</t>
  </si>
  <si>
    <t>Hadice zahradní kvalitní 1/2" - 25m</t>
  </si>
  <si>
    <t>Roura HT 110/1000</t>
  </si>
  <si>
    <t xml:space="preserve">Ventil K-83 mosazný 3/4" </t>
  </si>
  <si>
    <t>Zahradní ventil K-3 DN15 1/2" celomosazný</t>
  </si>
  <si>
    <r>
      <t>Vent</t>
    </r>
    <r>
      <rPr>
        <sz val="10"/>
        <rFont val="Arial CE"/>
        <family val="0"/>
      </rPr>
      <t>il  PPR</t>
    </r>
    <r>
      <rPr>
        <sz val="10"/>
        <rFont val="Arial CE"/>
        <family val="2"/>
      </rPr>
      <t xml:space="preserve"> 32 s mosazným vyměnitelným středem </t>
    </r>
  </si>
  <si>
    <t>Kohoutek zahradní, 1/2" mosazný, např.  EXTOL PREMIUM s vyměnitelným těsněním</t>
  </si>
  <si>
    <t>Sifon umyvadlový, pr. 40</t>
  </si>
  <si>
    <t>Kulový kohout  MS 5/4" s ucpávkou a vnitřním závitem</t>
  </si>
  <si>
    <t>Kulový kohout  MS 6/4" s ucpávkou a vnitřním závitem</t>
  </si>
  <si>
    <t>Kulový kohout MS 1" s ucpávkou a vnitřním závitem</t>
  </si>
  <si>
    <t>Kulový kohout  MS 2"   s ucpávkou a  vnitřním závitem</t>
  </si>
  <si>
    <t>Zpětná klapka celomosazná na teplou vodu 1"</t>
  </si>
  <si>
    <t>Zpětná klapka celomosazná na teplou vodu  5/4"</t>
  </si>
  <si>
    <t>Šroubení MS 1" topenářské přímé</t>
  </si>
  <si>
    <t>Vodoinstalační materiál 2018</t>
  </si>
  <si>
    <t xml:space="preserve">                 K dodávání zboží nelze využít kurýrní službu z důvodu vjezdu do areálu věznice při zachování všech bezpečnostních pokynů vjezdu.</t>
  </si>
  <si>
    <t>PPR trubka 20 x 2,8 mm S3,2 (PN20) dl. 4m</t>
  </si>
  <si>
    <t>PPR trubka 25 x 3,5 mm S3,2 (PN20) dl. 4m</t>
  </si>
  <si>
    <t>PPR trubka 32 x 4,4 mm S3,2 (PN20) dl. 4m</t>
  </si>
  <si>
    <t>Rohový ventil např.Schell 1/2 x 3/8" k WC</t>
  </si>
  <si>
    <t>Rohový ventil např.Schell 1/2 x 3/4" pračkový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</si>
</sst>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#,##0.00\ &quot;Kč&quot;"/>
    <numFmt numFmtId="169" formatCode="[$¥€-2]\ #\ ##,000_);[Red]\([$€-2]\ #\ ##,000\)"/>
    <numFmt numFmtId="170" formatCode="#,##0.0000\ &quot;Kč&quot;"/>
  </numFmts>
  <fonts count="43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b/>
      <sz val="10"/>
      <name val="Arial CE"/>
      <family val="0"/>
    </font>
    <font>
      <b/>
      <sz val="12"/>
      <name val="Arial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0"/>
      <color indexed="8"/>
      <name val="Arial CE"/>
      <family val="2"/>
    </font>
    <font>
      <sz val="10"/>
      <name val="Helvetic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Font="1" applyBorder="1" applyAlignment="1">
      <alignment vertic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2" xfId="0" applyFont="1" applyBorder="1" applyAlignment="1">
      <alignment/>
    </xf>
    <xf numFmtId="168" fontId="4" fillId="0" borderId="12" xfId="38" applyNumberFormat="1" applyFont="1" applyBorder="1" applyAlignment="1">
      <alignment horizontal="center"/>
    </xf>
    <xf numFmtId="168" fontId="5" fillId="0" borderId="13" xfId="0" applyNumberFormat="1" applyFont="1" applyBorder="1" applyAlignment="1">
      <alignment horizontal="center"/>
    </xf>
    <xf numFmtId="168" fontId="5" fillId="0" borderId="12" xfId="0" applyNumberFormat="1" applyFont="1" applyBorder="1" applyAlignment="1">
      <alignment horizontal="center"/>
    </xf>
    <xf numFmtId="0" fontId="0" fillId="33" borderId="14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left" vertical="center" wrapText="1" shrinkToFit="1"/>
    </xf>
    <xf numFmtId="0" fontId="0" fillId="33" borderId="14" xfId="0" applyFill="1" applyBorder="1" applyAlignment="1">
      <alignment horizontal="center" vertical="center"/>
    </xf>
    <xf numFmtId="168" fontId="0" fillId="33" borderId="14" xfId="0" applyNumberForma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left" vertical="center" wrapText="1" shrinkToFit="1"/>
    </xf>
    <xf numFmtId="0" fontId="7" fillId="33" borderId="14" xfId="0" applyFont="1" applyFill="1" applyBorder="1" applyAlignment="1">
      <alignment horizontal="left" vertical="center" wrapText="1" shrinkToFit="1"/>
    </xf>
    <xf numFmtId="0" fontId="0" fillId="0" borderId="15" xfId="0" applyFont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left" vertical="center" wrapText="1" shrinkToFit="1"/>
    </xf>
    <xf numFmtId="0" fontId="0" fillId="33" borderId="16" xfId="0" applyFill="1" applyBorder="1" applyAlignment="1">
      <alignment horizontal="center" vertical="center"/>
    </xf>
    <xf numFmtId="168" fontId="0" fillId="33" borderId="16" xfId="0" applyNumberFormat="1" applyFill="1" applyBorder="1" applyAlignment="1">
      <alignment horizontal="center" vertical="center"/>
    </xf>
    <xf numFmtId="168" fontId="0" fillId="33" borderId="17" xfId="0" applyNumberFormat="1" applyFill="1" applyBorder="1" applyAlignment="1">
      <alignment horizontal="center" vertical="center"/>
    </xf>
    <xf numFmtId="168" fontId="0" fillId="33" borderId="18" xfId="0" applyNumberForma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left" vertical="center" wrapText="1" shrinkToFit="1"/>
    </xf>
    <xf numFmtId="0" fontId="0" fillId="33" borderId="19" xfId="0" applyFill="1" applyBorder="1" applyAlignment="1">
      <alignment horizontal="center" vertical="center"/>
    </xf>
    <xf numFmtId="168" fontId="0" fillId="33" borderId="19" xfId="0" applyNumberFormat="1" applyFill="1" applyBorder="1" applyAlignment="1">
      <alignment horizontal="center" vertical="center"/>
    </xf>
    <xf numFmtId="168" fontId="0" fillId="33" borderId="20" xfId="0" applyNumberForma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zoomScalePageLayoutView="0" workbookViewId="0" topLeftCell="A7">
      <selection activeCell="C14" sqref="C14"/>
    </sheetView>
  </sheetViews>
  <sheetFormatPr defaultColWidth="9.00390625" defaultRowHeight="12.75"/>
  <cols>
    <col min="1" max="1" width="5.00390625" style="0" customWidth="1"/>
    <col min="2" max="2" width="15.625" style="0" customWidth="1"/>
    <col min="3" max="3" width="42.875" style="0" customWidth="1"/>
    <col min="4" max="4" width="6.875" style="0" customWidth="1"/>
    <col min="5" max="5" width="20.375" style="0" customWidth="1"/>
    <col min="6" max="6" width="20.50390625" style="0" customWidth="1"/>
    <col min="7" max="7" width="19.625" style="0" customWidth="1"/>
  </cols>
  <sheetData>
    <row r="1" ht="12.75">
      <c r="A1" t="s">
        <v>18</v>
      </c>
    </row>
    <row r="2" ht="12.75">
      <c r="A2" t="s">
        <v>19</v>
      </c>
    </row>
    <row r="3" spans="1:6" ht="33.75" customHeight="1">
      <c r="A3" s="33" t="s">
        <v>94</v>
      </c>
      <c r="B3" s="33"/>
      <c r="C3" s="33"/>
      <c r="D3" s="33"/>
      <c r="E3" s="33"/>
      <c r="F3" s="33"/>
    </row>
    <row r="4" ht="20.25" customHeight="1" thickBot="1"/>
    <row r="5" spans="1:7" ht="42" customHeight="1" thickBot="1">
      <c r="A5" s="1" t="s">
        <v>0</v>
      </c>
      <c r="B5" s="2" t="s">
        <v>14</v>
      </c>
      <c r="C5" s="3" t="s">
        <v>15</v>
      </c>
      <c r="D5" s="4" t="s">
        <v>1</v>
      </c>
      <c r="E5" s="5" t="s">
        <v>2</v>
      </c>
      <c r="F5" s="6" t="s">
        <v>23</v>
      </c>
      <c r="G5" s="7" t="s">
        <v>24</v>
      </c>
    </row>
    <row r="6" spans="1:7" ht="27" customHeight="1" thickBot="1">
      <c r="A6" s="20" t="s">
        <v>3</v>
      </c>
      <c r="B6" s="21">
        <v>4</v>
      </c>
      <c r="C6" s="22" t="s">
        <v>27</v>
      </c>
      <c r="D6" s="23" t="s">
        <v>11</v>
      </c>
      <c r="E6" s="24">
        <v>0</v>
      </c>
      <c r="F6" s="24">
        <f aca="true" t="shared" si="0" ref="F6:F19">SUM(E6*1.21)</f>
        <v>0</v>
      </c>
      <c r="G6" s="25">
        <f aca="true" t="shared" si="1" ref="G6:G19">SUM(B6*F6)</f>
        <v>0</v>
      </c>
    </row>
    <row r="7" spans="1:7" ht="27" customHeight="1" thickBot="1">
      <c r="A7" s="20" t="s">
        <v>37</v>
      </c>
      <c r="B7" s="14">
        <v>4</v>
      </c>
      <c r="C7" s="15" t="s">
        <v>58</v>
      </c>
      <c r="D7" s="16" t="s">
        <v>11</v>
      </c>
      <c r="E7" s="24">
        <v>0</v>
      </c>
      <c r="F7" s="17">
        <f t="shared" si="0"/>
        <v>0</v>
      </c>
      <c r="G7" s="26">
        <f t="shared" si="1"/>
        <v>0</v>
      </c>
    </row>
    <row r="8" spans="1:7" ht="27" customHeight="1" thickBot="1">
      <c r="A8" s="20" t="s">
        <v>38</v>
      </c>
      <c r="B8" s="14">
        <v>4</v>
      </c>
      <c r="C8" s="18" t="s">
        <v>28</v>
      </c>
      <c r="D8" s="16" t="s">
        <v>11</v>
      </c>
      <c r="E8" s="24">
        <v>0</v>
      </c>
      <c r="F8" s="17">
        <f t="shared" si="0"/>
        <v>0</v>
      </c>
      <c r="G8" s="26">
        <f t="shared" si="1"/>
        <v>0</v>
      </c>
    </row>
    <row r="9" spans="1:7" ht="27" customHeight="1" thickBot="1">
      <c r="A9" s="20" t="s">
        <v>39</v>
      </c>
      <c r="B9" s="14">
        <v>2</v>
      </c>
      <c r="C9" s="15" t="s">
        <v>30</v>
      </c>
      <c r="D9" s="16" t="s">
        <v>11</v>
      </c>
      <c r="E9" s="24">
        <v>0</v>
      </c>
      <c r="F9" s="17">
        <f t="shared" si="0"/>
        <v>0</v>
      </c>
      <c r="G9" s="26">
        <f t="shared" si="1"/>
        <v>0</v>
      </c>
    </row>
    <row r="10" spans="1:7" ht="27" customHeight="1" thickBot="1">
      <c r="A10" s="20" t="s">
        <v>40</v>
      </c>
      <c r="B10" s="14">
        <v>12</v>
      </c>
      <c r="C10" s="15" t="s">
        <v>31</v>
      </c>
      <c r="D10" s="16" t="s">
        <v>11</v>
      </c>
      <c r="E10" s="24">
        <v>0</v>
      </c>
      <c r="F10" s="17">
        <f t="shared" si="0"/>
        <v>0</v>
      </c>
      <c r="G10" s="26">
        <f t="shared" si="1"/>
        <v>0</v>
      </c>
    </row>
    <row r="11" spans="1:7" ht="27" customHeight="1" thickBot="1">
      <c r="A11" s="20" t="s">
        <v>41</v>
      </c>
      <c r="B11" s="14">
        <v>12</v>
      </c>
      <c r="C11" s="15" t="s">
        <v>32</v>
      </c>
      <c r="D11" s="16" t="s">
        <v>11</v>
      </c>
      <c r="E11" s="24">
        <v>0</v>
      </c>
      <c r="F11" s="17">
        <f t="shared" si="0"/>
        <v>0</v>
      </c>
      <c r="G11" s="26">
        <f t="shared" si="1"/>
        <v>0</v>
      </c>
    </row>
    <row r="12" spans="1:7" ht="27" customHeight="1" thickBot="1">
      <c r="A12" s="20" t="s">
        <v>42</v>
      </c>
      <c r="B12" s="14">
        <v>10</v>
      </c>
      <c r="C12" s="18" t="s">
        <v>99</v>
      </c>
      <c r="D12" s="16" t="s">
        <v>11</v>
      </c>
      <c r="E12" s="24">
        <v>0</v>
      </c>
      <c r="F12" s="17">
        <f t="shared" si="0"/>
        <v>0</v>
      </c>
      <c r="G12" s="26">
        <f t="shared" si="1"/>
        <v>0</v>
      </c>
    </row>
    <row r="13" spans="1:7" ht="27" customHeight="1" thickBot="1">
      <c r="A13" s="20" t="s">
        <v>43</v>
      </c>
      <c r="B13" s="14">
        <v>10</v>
      </c>
      <c r="C13" s="18" t="s">
        <v>100</v>
      </c>
      <c r="D13" s="16" t="s">
        <v>11</v>
      </c>
      <c r="E13" s="24">
        <v>0</v>
      </c>
      <c r="F13" s="17">
        <f t="shared" si="0"/>
        <v>0</v>
      </c>
      <c r="G13" s="26">
        <f t="shared" si="1"/>
        <v>0</v>
      </c>
    </row>
    <row r="14" spans="1:7" ht="27" customHeight="1" thickBot="1">
      <c r="A14" s="20" t="s">
        <v>44</v>
      </c>
      <c r="B14" s="14">
        <v>12</v>
      </c>
      <c r="C14" s="15" t="s">
        <v>83</v>
      </c>
      <c r="D14" s="16" t="s">
        <v>11</v>
      </c>
      <c r="E14" s="24">
        <v>0</v>
      </c>
      <c r="F14" s="17">
        <f t="shared" si="0"/>
        <v>0</v>
      </c>
      <c r="G14" s="26">
        <f t="shared" si="1"/>
        <v>0</v>
      </c>
    </row>
    <row r="15" spans="1:7" ht="27" customHeight="1" thickBot="1">
      <c r="A15" s="20" t="s">
        <v>45</v>
      </c>
      <c r="B15" s="14">
        <v>10</v>
      </c>
      <c r="C15" s="18" t="s">
        <v>84</v>
      </c>
      <c r="D15" s="16" t="s">
        <v>11</v>
      </c>
      <c r="E15" s="24">
        <v>0</v>
      </c>
      <c r="F15" s="17">
        <f t="shared" si="0"/>
        <v>0</v>
      </c>
      <c r="G15" s="26">
        <f t="shared" si="1"/>
        <v>0</v>
      </c>
    </row>
    <row r="16" spans="1:7" ht="27" customHeight="1" thickBot="1">
      <c r="A16" s="20" t="s">
        <v>46</v>
      </c>
      <c r="B16" s="14">
        <v>3</v>
      </c>
      <c r="C16" s="18" t="s">
        <v>82</v>
      </c>
      <c r="D16" s="16" t="s">
        <v>11</v>
      </c>
      <c r="E16" s="24">
        <v>0</v>
      </c>
      <c r="F16" s="17">
        <f t="shared" si="0"/>
        <v>0</v>
      </c>
      <c r="G16" s="26">
        <f t="shared" si="1"/>
        <v>0</v>
      </c>
    </row>
    <row r="17" spans="1:7" ht="27" customHeight="1" thickBot="1">
      <c r="A17" s="20" t="s">
        <v>47</v>
      </c>
      <c r="B17" s="14">
        <v>12</v>
      </c>
      <c r="C17" s="32" t="s">
        <v>85</v>
      </c>
      <c r="D17" s="16" t="s">
        <v>11</v>
      </c>
      <c r="E17" s="24">
        <v>0</v>
      </c>
      <c r="F17" s="17">
        <f t="shared" si="0"/>
        <v>0</v>
      </c>
      <c r="G17" s="26">
        <f t="shared" si="1"/>
        <v>0</v>
      </c>
    </row>
    <row r="18" spans="1:7" ht="27" customHeight="1" thickBot="1">
      <c r="A18" s="20" t="s">
        <v>4</v>
      </c>
      <c r="B18" s="14">
        <v>3</v>
      </c>
      <c r="C18" s="15" t="s">
        <v>35</v>
      </c>
      <c r="D18" s="16" t="s">
        <v>11</v>
      </c>
      <c r="E18" s="24">
        <v>0</v>
      </c>
      <c r="F18" s="17">
        <f t="shared" si="0"/>
        <v>0</v>
      </c>
      <c r="G18" s="26">
        <f t="shared" si="1"/>
        <v>0</v>
      </c>
    </row>
    <row r="19" spans="1:7" ht="27" customHeight="1" thickBot="1">
      <c r="A19" s="20" t="s">
        <v>5</v>
      </c>
      <c r="B19" s="14">
        <v>4</v>
      </c>
      <c r="C19" s="18" t="s">
        <v>77</v>
      </c>
      <c r="D19" s="16" t="s">
        <v>11</v>
      </c>
      <c r="E19" s="24">
        <v>0</v>
      </c>
      <c r="F19" s="17">
        <f t="shared" si="0"/>
        <v>0</v>
      </c>
      <c r="G19" s="26">
        <f t="shared" si="1"/>
        <v>0</v>
      </c>
    </row>
    <row r="20" spans="1:7" ht="27" customHeight="1" thickBot="1">
      <c r="A20" s="20" t="s">
        <v>6</v>
      </c>
      <c r="B20" s="14">
        <v>6</v>
      </c>
      <c r="C20" s="18" t="s">
        <v>93</v>
      </c>
      <c r="D20" s="16" t="s">
        <v>11</v>
      </c>
      <c r="E20" s="24">
        <v>0</v>
      </c>
      <c r="F20" s="17">
        <f aca="true" t="shared" si="2" ref="F20:F26">SUM(E20*1.21)</f>
        <v>0</v>
      </c>
      <c r="G20" s="26">
        <f>SUM(B19*F20)</f>
        <v>0</v>
      </c>
    </row>
    <row r="21" spans="1:7" ht="27" customHeight="1" thickBot="1">
      <c r="A21" s="20" t="s">
        <v>7</v>
      </c>
      <c r="B21" s="14">
        <v>3</v>
      </c>
      <c r="C21" s="18" t="s">
        <v>78</v>
      </c>
      <c r="D21" s="16" t="s">
        <v>11</v>
      </c>
      <c r="E21" s="24">
        <v>0</v>
      </c>
      <c r="F21" s="17">
        <f t="shared" si="2"/>
        <v>0</v>
      </c>
      <c r="G21" s="26">
        <f>SUM(B20*F21)</f>
        <v>0</v>
      </c>
    </row>
    <row r="22" spans="1:7" ht="27" customHeight="1" thickBot="1">
      <c r="A22" s="20" t="s">
        <v>8</v>
      </c>
      <c r="B22" s="14">
        <v>3</v>
      </c>
      <c r="C22" s="18" t="s">
        <v>79</v>
      </c>
      <c r="D22" s="16" t="s">
        <v>11</v>
      </c>
      <c r="E22" s="24">
        <v>0</v>
      </c>
      <c r="F22" s="17">
        <f t="shared" si="2"/>
        <v>0</v>
      </c>
      <c r="G22" s="26">
        <f>SUM(B22*F22)</f>
        <v>0</v>
      </c>
    </row>
    <row r="23" spans="1:7" ht="27" customHeight="1" thickBot="1">
      <c r="A23" s="20" t="s">
        <v>9</v>
      </c>
      <c r="B23" s="14">
        <v>5</v>
      </c>
      <c r="C23" s="18" t="s">
        <v>75</v>
      </c>
      <c r="D23" s="16" t="s">
        <v>11</v>
      </c>
      <c r="E23" s="24">
        <v>0</v>
      </c>
      <c r="F23" s="17">
        <f t="shared" si="2"/>
        <v>0</v>
      </c>
      <c r="G23" s="26">
        <f>SUM(B23*F23)</f>
        <v>0</v>
      </c>
    </row>
    <row r="24" spans="1:7" ht="27" customHeight="1" thickBot="1">
      <c r="A24" s="20" t="s">
        <v>10</v>
      </c>
      <c r="B24" s="14">
        <v>5</v>
      </c>
      <c r="C24" s="18" t="s">
        <v>86</v>
      </c>
      <c r="D24" s="16" t="s">
        <v>11</v>
      </c>
      <c r="E24" s="24">
        <v>0</v>
      </c>
      <c r="F24" s="17">
        <f t="shared" si="2"/>
        <v>0</v>
      </c>
      <c r="G24" s="26">
        <f>SUM(B24*F24)</f>
        <v>0</v>
      </c>
    </row>
    <row r="25" spans="1:7" ht="27" customHeight="1" thickBot="1">
      <c r="A25" s="20" t="s">
        <v>34</v>
      </c>
      <c r="B25" s="14">
        <v>12</v>
      </c>
      <c r="C25" s="18" t="s">
        <v>74</v>
      </c>
      <c r="D25" s="16" t="s">
        <v>11</v>
      </c>
      <c r="E25" s="24">
        <v>0</v>
      </c>
      <c r="F25" s="17">
        <f t="shared" si="2"/>
        <v>0</v>
      </c>
      <c r="G25" s="26">
        <f>SUM(B25*F25)</f>
        <v>0</v>
      </c>
    </row>
    <row r="26" spans="1:7" ht="27" customHeight="1" thickBot="1">
      <c r="A26" s="20" t="s">
        <v>36</v>
      </c>
      <c r="B26" s="14">
        <v>10</v>
      </c>
      <c r="C26" s="15" t="s">
        <v>33</v>
      </c>
      <c r="D26" s="16" t="s">
        <v>11</v>
      </c>
      <c r="E26" s="24">
        <v>0</v>
      </c>
      <c r="F26" s="17">
        <f t="shared" si="2"/>
        <v>0</v>
      </c>
      <c r="G26" s="26">
        <f>SUM(B26*F26)</f>
        <v>0</v>
      </c>
    </row>
    <row r="27" spans="1:7" ht="27" customHeight="1" thickBot="1">
      <c r="A27" s="20" t="s">
        <v>48</v>
      </c>
      <c r="B27" s="14">
        <v>6</v>
      </c>
      <c r="C27" s="18" t="s">
        <v>29</v>
      </c>
      <c r="D27" s="16" t="s">
        <v>11</v>
      </c>
      <c r="E27" s="24">
        <v>0</v>
      </c>
      <c r="F27" s="17">
        <f aca="true" t="shared" si="3" ref="F27:F35">SUM(E27*1.21)</f>
        <v>0</v>
      </c>
      <c r="G27" s="26">
        <f aca="true" t="shared" si="4" ref="G27:G35">SUM(B27*F27)</f>
        <v>0</v>
      </c>
    </row>
    <row r="28" spans="1:7" ht="27" customHeight="1" thickBot="1">
      <c r="A28" s="20" t="s">
        <v>49</v>
      </c>
      <c r="B28" s="14">
        <v>4</v>
      </c>
      <c r="C28" s="18" t="s">
        <v>80</v>
      </c>
      <c r="D28" s="16" t="s">
        <v>11</v>
      </c>
      <c r="E28" s="24">
        <v>0</v>
      </c>
      <c r="F28" s="17">
        <f t="shared" si="3"/>
        <v>0</v>
      </c>
      <c r="G28" s="26">
        <f t="shared" si="4"/>
        <v>0</v>
      </c>
    </row>
    <row r="29" spans="1:7" ht="27" customHeight="1" thickBot="1">
      <c r="A29" s="20" t="s">
        <v>50</v>
      </c>
      <c r="B29" s="14">
        <v>15</v>
      </c>
      <c r="C29" s="19" t="s">
        <v>60</v>
      </c>
      <c r="D29" s="16" t="s">
        <v>11</v>
      </c>
      <c r="E29" s="24">
        <v>0</v>
      </c>
      <c r="F29" s="17">
        <f t="shared" si="3"/>
        <v>0</v>
      </c>
      <c r="G29" s="26">
        <f t="shared" si="4"/>
        <v>0</v>
      </c>
    </row>
    <row r="30" spans="1:7" ht="27" customHeight="1" thickBot="1">
      <c r="A30" s="20" t="s">
        <v>51</v>
      </c>
      <c r="B30" s="14">
        <v>10</v>
      </c>
      <c r="C30" s="19" t="s">
        <v>59</v>
      </c>
      <c r="D30" s="16" t="s">
        <v>11</v>
      </c>
      <c r="E30" s="24">
        <v>0</v>
      </c>
      <c r="F30" s="17">
        <f t="shared" si="3"/>
        <v>0</v>
      </c>
      <c r="G30" s="26">
        <f t="shared" si="4"/>
        <v>0</v>
      </c>
    </row>
    <row r="31" spans="1:7" ht="27" customHeight="1" thickBot="1">
      <c r="A31" s="20" t="s">
        <v>52</v>
      </c>
      <c r="B31" s="14">
        <v>20</v>
      </c>
      <c r="C31" s="19" t="s">
        <v>96</v>
      </c>
      <c r="D31" s="16" t="s">
        <v>11</v>
      </c>
      <c r="E31" s="24">
        <v>0</v>
      </c>
      <c r="F31" s="17">
        <f t="shared" si="3"/>
        <v>0</v>
      </c>
      <c r="G31" s="26">
        <f t="shared" si="4"/>
        <v>0</v>
      </c>
    </row>
    <row r="32" spans="1:7" ht="27" customHeight="1" thickBot="1">
      <c r="A32" s="20" t="s">
        <v>53</v>
      </c>
      <c r="B32" s="14">
        <v>12</v>
      </c>
      <c r="C32" s="19" t="s">
        <v>97</v>
      </c>
      <c r="D32" s="16" t="s">
        <v>11</v>
      </c>
      <c r="E32" s="24">
        <v>0</v>
      </c>
      <c r="F32" s="17">
        <f t="shared" si="3"/>
        <v>0</v>
      </c>
      <c r="G32" s="26">
        <f t="shared" si="4"/>
        <v>0</v>
      </c>
    </row>
    <row r="33" spans="1:7" ht="27" customHeight="1" thickBot="1">
      <c r="A33" s="20" t="s">
        <v>54</v>
      </c>
      <c r="B33" s="14">
        <v>10</v>
      </c>
      <c r="C33" s="19" t="s">
        <v>98</v>
      </c>
      <c r="D33" s="16" t="s">
        <v>11</v>
      </c>
      <c r="E33" s="24">
        <v>0</v>
      </c>
      <c r="F33" s="17">
        <f t="shared" si="3"/>
        <v>0</v>
      </c>
      <c r="G33" s="26">
        <f t="shared" si="4"/>
        <v>0</v>
      </c>
    </row>
    <row r="34" spans="1:7" ht="27" customHeight="1" thickBot="1">
      <c r="A34" s="20" t="s">
        <v>55</v>
      </c>
      <c r="B34" s="14">
        <v>6</v>
      </c>
      <c r="C34" s="19" t="s">
        <v>61</v>
      </c>
      <c r="D34" s="16" t="s">
        <v>11</v>
      </c>
      <c r="E34" s="24">
        <v>0</v>
      </c>
      <c r="F34" s="17">
        <f t="shared" si="3"/>
        <v>0</v>
      </c>
      <c r="G34" s="26">
        <f t="shared" si="4"/>
        <v>0</v>
      </c>
    </row>
    <row r="35" spans="1:7" ht="27" customHeight="1" thickBot="1">
      <c r="A35" s="20" t="s">
        <v>56</v>
      </c>
      <c r="B35" s="14">
        <v>6</v>
      </c>
      <c r="C35" s="19" t="s">
        <v>81</v>
      </c>
      <c r="D35" s="16" t="s">
        <v>11</v>
      </c>
      <c r="E35" s="24">
        <v>0</v>
      </c>
      <c r="F35" s="17">
        <f t="shared" si="3"/>
        <v>0</v>
      </c>
      <c r="G35" s="26">
        <f t="shared" si="4"/>
        <v>0</v>
      </c>
    </row>
    <row r="36" spans="1:7" ht="27" customHeight="1" thickBot="1">
      <c r="A36" s="20" t="s">
        <v>57</v>
      </c>
      <c r="B36" s="14">
        <v>10</v>
      </c>
      <c r="C36" s="19" t="s">
        <v>71</v>
      </c>
      <c r="D36" s="16" t="s">
        <v>11</v>
      </c>
      <c r="E36" s="24">
        <v>0</v>
      </c>
      <c r="F36" s="17">
        <f aca="true" t="shared" si="5" ref="F36:F45">SUM(E36*1.21)</f>
        <v>0</v>
      </c>
      <c r="G36" s="26">
        <f aca="true" t="shared" si="6" ref="G36:G45">SUM(B36*F36)</f>
        <v>0</v>
      </c>
    </row>
    <row r="37" spans="1:7" ht="27" customHeight="1" thickBot="1">
      <c r="A37" s="20" t="s">
        <v>62</v>
      </c>
      <c r="B37" s="14">
        <v>5</v>
      </c>
      <c r="C37" s="19" t="s">
        <v>72</v>
      </c>
      <c r="D37" s="16" t="s">
        <v>11</v>
      </c>
      <c r="E37" s="24">
        <v>0</v>
      </c>
      <c r="F37" s="17">
        <f t="shared" si="5"/>
        <v>0</v>
      </c>
      <c r="G37" s="26">
        <f t="shared" si="6"/>
        <v>0</v>
      </c>
    </row>
    <row r="38" spans="1:7" ht="27" customHeight="1" thickBot="1">
      <c r="A38" s="20" t="s">
        <v>63</v>
      </c>
      <c r="B38" s="14">
        <v>10</v>
      </c>
      <c r="C38" s="19" t="s">
        <v>73</v>
      </c>
      <c r="D38" s="16" t="s">
        <v>11</v>
      </c>
      <c r="E38" s="24">
        <v>0</v>
      </c>
      <c r="F38" s="17">
        <f t="shared" si="5"/>
        <v>0</v>
      </c>
      <c r="G38" s="26">
        <f t="shared" si="6"/>
        <v>0</v>
      </c>
    </row>
    <row r="39" spans="1:7" ht="27" customHeight="1" thickBot="1">
      <c r="A39" s="20" t="s">
        <v>64</v>
      </c>
      <c r="B39" s="14">
        <v>5</v>
      </c>
      <c r="C39" s="19" t="s">
        <v>89</v>
      </c>
      <c r="D39" s="16" t="s">
        <v>11</v>
      </c>
      <c r="E39" s="24">
        <v>0</v>
      </c>
      <c r="F39" s="17">
        <f t="shared" si="5"/>
        <v>0</v>
      </c>
      <c r="G39" s="26">
        <f t="shared" si="6"/>
        <v>0</v>
      </c>
    </row>
    <row r="40" spans="1:7" ht="27" customHeight="1" thickBot="1">
      <c r="A40" s="20" t="s">
        <v>65</v>
      </c>
      <c r="B40" s="14">
        <v>4</v>
      </c>
      <c r="C40" s="19" t="s">
        <v>87</v>
      </c>
      <c r="D40" s="16" t="s">
        <v>11</v>
      </c>
      <c r="E40" s="24">
        <v>0</v>
      </c>
      <c r="F40" s="17">
        <f t="shared" si="5"/>
        <v>0</v>
      </c>
      <c r="G40" s="26">
        <f t="shared" si="6"/>
        <v>0</v>
      </c>
    </row>
    <row r="41" spans="1:7" ht="27" customHeight="1" thickBot="1">
      <c r="A41" s="20" t="s">
        <v>66</v>
      </c>
      <c r="B41" s="14">
        <v>4</v>
      </c>
      <c r="C41" s="19" t="s">
        <v>88</v>
      </c>
      <c r="D41" s="16" t="s">
        <v>11</v>
      </c>
      <c r="E41" s="24">
        <v>0</v>
      </c>
      <c r="F41" s="17">
        <f t="shared" si="5"/>
        <v>0</v>
      </c>
      <c r="G41" s="26">
        <f t="shared" si="6"/>
        <v>0</v>
      </c>
    </row>
    <row r="42" spans="1:7" ht="27" customHeight="1" thickBot="1">
      <c r="A42" s="20" t="s">
        <v>67</v>
      </c>
      <c r="B42" s="14">
        <v>4</v>
      </c>
      <c r="C42" s="19" t="s">
        <v>90</v>
      </c>
      <c r="D42" s="16" t="s">
        <v>11</v>
      </c>
      <c r="E42" s="24">
        <v>0</v>
      </c>
      <c r="F42" s="17">
        <f t="shared" si="5"/>
        <v>0</v>
      </c>
      <c r="G42" s="26">
        <f t="shared" si="6"/>
        <v>0</v>
      </c>
    </row>
    <row r="43" spans="1:7" ht="27" customHeight="1" thickBot="1">
      <c r="A43" s="20" t="s">
        <v>68</v>
      </c>
      <c r="B43" s="14">
        <v>3</v>
      </c>
      <c r="C43" s="19" t="s">
        <v>76</v>
      </c>
      <c r="D43" s="16" t="s">
        <v>11</v>
      </c>
      <c r="E43" s="24">
        <v>0</v>
      </c>
      <c r="F43" s="17">
        <f t="shared" si="5"/>
        <v>0</v>
      </c>
      <c r="G43" s="26">
        <f t="shared" si="6"/>
        <v>0</v>
      </c>
    </row>
    <row r="44" spans="1:7" ht="27" customHeight="1" thickBot="1">
      <c r="A44" s="20" t="s">
        <v>69</v>
      </c>
      <c r="B44" s="14">
        <v>3</v>
      </c>
      <c r="C44" s="19" t="s">
        <v>91</v>
      </c>
      <c r="D44" s="16" t="s">
        <v>11</v>
      </c>
      <c r="E44" s="24">
        <v>0</v>
      </c>
      <c r="F44" s="17">
        <f t="shared" si="5"/>
        <v>0</v>
      </c>
      <c r="G44" s="26">
        <f t="shared" si="6"/>
        <v>0</v>
      </c>
    </row>
    <row r="45" spans="1:7" ht="27" customHeight="1" thickBot="1">
      <c r="A45" s="20" t="s">
        <v>70</v>
      </c>
      <c r="B45" s="27">
        <v>3</v>
      </c>
      <c r="C45" s="28" t="s">
        <v>92</v>
      </c>
      <c r="D45" s="29" t="s">
        <v>11</v>
      </c>
      <c r="E45" s="24">
        <v>0</v>
      </c>
      <c r="F45" s="30">
        <f t="shared" si="5"/>
        <v>0</v>
      </c>
      <c r="G45" s="31">
        <f t="shared" si="6"/>
        <v>0</v>
      </c>
    </row>
    <row r="46" spans="1:7" ht="41.25" customHeight="1" thickBot="1">
      <c r="A46" s="8"/>
      <c r="B46" s="9"/>
      <c r="C46" s="10" t="s">
        <v>16</v>
      </c>
      <c r="D46" s="9"/>
      <c r="E46" s="11">
        <f>SUM(E6:E45)</f>
        <v>0</v>
      </c>
      <c r="F46" s="12">
        <f>SUM(F6:F45)</f>
        <v>0</v>
      </c>
      <c r="G46" s="13">
        <f>SUM(G6:G45)</f>
        <v>0</v>
      </c>
    </row>
    <row r="48" ht="12.75">
      <c r="C48" t="s">
        <v>17</v>
      </c>
    </row>
    <row r="49" spans="2:7" ht="12.75">
      <c r="B49" s="34" t="s">
        <v>20</v>
      </c>
      <c r="C49" s="34"/>
      <c r="D49" s="34"/>
      <c r="E49" s="34"/>
      <c r="F49" s="34"/>
      <c r="G49" s="34"/>
    </row>
    <row r="50" spans="2:7" ht="12.75">
      <c r="B50" s="34" t="s">
        <v>21</v>
      </c>
      <c r="C50" s="34"/>
      <c r="D50" s="34"/>
      <c r="E50" s="34"/>
      <c r="F50" s="34"/>
      <c r="G50" s="34"/>
    </row>
    <row r="51" spans="2:7" ht="12.75">
      <c r="B51" s="34" t="s">
        <v>22</v>
      </c>
      <c r="C51" s="34"/>
      <c r="D51" s="34"/>
      <c r="E51" s="34"/>
      <c r="F51" s="34"/>
      <c r="G51" s="34"/>
    </row>
    <row r="52" spans="2:7" ht="12.75">
      <c r="B52" s="35" t="s">
        <v>95</v>
      </c>
      <c r="C52" s="35"/>
      <c r="D52" s="35"/>
      <c r="E52" s="35"/>
      <c r="F52" s="35"/>
      <c r="G52" s="35"/>
    </row>
    <row r="53" ht="27" customHeight="1">
      <c r="C53" t="s">
        <v>25</v>
      </c>
    </row>
    <row r="54" ht="12.75">
      <c r="C54" t="s">
        <v>26</v>
      </c>
    </row>
    <row r="56" ht="27" customHeight="1">
      <c r="C56" t="s">
        <v>12</v>
      </c>
    </row>
    <row r="57" ht="12.75">
      <c r="C57" t="s">
        <v>13</v>
      </c>
    </row>
  </sheetData>
  <sheetProtection/>
  <mergeCells count="5">
    <mergeCell ref="A3:F3"/>
    <mergeCell ref="B49:G49"/>
    <mergeCell ref="B50:G50"/>
    <mergeCell ref="B51:G51"/>
    <mergeCell ref="B52:G52"/>
  </mergeCells>
  <printOptions/>
  <pageMargins left="0.7479166666666667" right="0.7479166666666667" top="0.9840277777777778" bottom="0.9840277777777778" header="0.5118055555555556" footer="0.511805555555555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Pavlínka</dc:creator>
  <cp:keywords/>
  <dc:description/>
  <cp:lastModifiedBy>Michálková Jana</cp:lastModifiedBy>
  <cp:lastPrinted>2016-10-25T10:39:56Z</cp:lastPrinted>
  <dcterms:created xsi:type="dcterms:W3CDTF">2011-06-30T12:08:54Z</dcterms:created>
  <dcterms:modified xsi:type="dcterms:W3CDTF">2017-12-29T07:37:03Z</dcterms:modified>
  <cp:category/>
  <cp:version/>
  <cp:contentType/>
  <cp:contentStatus/>
</cp:coreProperties>
</file>