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oupis prací a dodávek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" i="1" l="1"/>
  <c r="F10" i="1"/>
  <c r="G9" i="1"/>
  <c r="F9" i="1"/>
  <c r="G15" i="1" l="1"/>
  <c r="F15" i="1"/>
  <c r="F11" i="1" l="1"/>
  <c r="F8" i="1"/>
  <c r="G11" i="1"/>
  <c r="G8" i="1"/>
  <c r="G7" i="1"/>
  <c r="F7" i="1"/>
  <c r="G17" i="1" l="1"/>
  <c r="D13" i="1"/>
  <c r="F13" i="1" s="1"/>
  <c r="D12" i="1"/>
  <c r="F12" i="1" s="1"/>
  <c r="F16" i="1" l="1"/>
  <c r="F18" i="1" s="1"/>
  <c r="F19" i="1" s="1"/>
  <c r="F20" i="1" s="1"/>
</calcChain>
</file>

<file path=xl/sharedStrings.xml><?xml version="1.0" encoding="utf-8"?>
<sst xmlns="http://schemas.openxmlformats.org/spreadsheetml/2006/main" count="34" uniqueCount="27">
  <si>
    <t>Popis materiálu</t>
  </si>
  <si>
    <t>jednotka</t>
  </si>
  <si>
    <t>počet</t>
  </si>
  <si>
    <t>jednotková cena</t>
  </si>
  <si>
    <t>materiál</t>
  </si>
  <si>
    <t>montáž</t>
  </si>
  <si>
    <t>celkem</t>
  </si>
  <si>
    <t>Elektroinstalace</t>
  </si>
  <si>
    <t>likvidace stávajících svítidel a ostatního materiálu</t>
  </si>
  <si>
    <t>podružný materiál</t>
  </si>
  <si>
    <t>přesun materiálu</t>
  </si>
  <si>
    <t>Celkem materiál</t>
  </si>
  <si>
    <t>Celkem montáž</t>
  </si>
  <si>
    <t>Celkem bez DPH</t>
  </si>
  <si>
    <t>DPH</t>
  </si>
  <si>
    <t>Celkem vč. DPH</t>
  </si>
  <si>
    <t>kpl</t>
  </si>
  <si>
    <t>ks</t>
  </si>
  <si>
    <t>%</t>
  </si>
  <si>
    <t>Ostatní</t>
  </si>
  <si>
    <t xml:space="preserve">kompletní demontáž stávajících svítidel </t>
  </si>
  <si>
    <t xml:space="preserve">revize </t>
  </si>
  <si>
    <t>t</t>
  </si>
  <si>
    <t>Akademie VS ČR - oprava venkovního osvětlení  - soupis prací a dodávek</t>
  </si>
  <si>
    <t>SK - Výložník k osvětlovacím stožárům 300 mm</t>
  </si>
  <si>
    <t>LED pouliční osvětlovací těleso, max 30W, teplá bílá, světelný tok min. 3600 lm, úhel vyzařování 120°, chromatičnost 4500 K, čirý difuzor sklo, materiál hliník, barva šedá, krytí IP 65, 220V</t>
  </si>
  <si>
    <t>stožár KLB - sadový dvoustupňový 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</si>
</sst>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\ &quot;Kč&quot;;[Red]#,##0.00\ &quot;Kč&quot;"/>
    <numFmt numFmtId="166" formatCode="#,##0\ &quot;Kč&quot;;[Red]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30" xfId="0" applyBorder="1" applyAlignment="1">
      <alignment wrapText="1"/>
    </xf>
    <xf numFmtId="0" fontId="1" fillId="0" borderId="20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0" borderId="17" xfId="0" applyNumberForma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4" xfId="0" applyNumberFormat="1" applyBorder="1" applyAlignment="1">
      <alignment horizontal="right" vertical="center" wrapText="1"/>
    </xf>
    <xf numFmtId="165" fontId="0" fillId="0" borderId="7" xfId="0" applyNumberForma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25" xfId="0" applyNumberFormat="1" applyBorder="1" applyAlignment="1">
      <alignment wrapText="1"/>
    </xf>
    <xf numFmtId="165" fontId="0" fillId="0" borderId="26" xfId="0" applyNumberFormat="1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right" vertical="center" wrapText="1"/>
    </xf>
    <xf numFmtId="164" fontId="0" fillId="2" borderId="13" xfId="0" applyNumberFormat="1" applyFill="1" applyBorder="1" applyAlignment="1">
      <alignment horizontal="right" vertical="center" wrapText="1"/>
    </xf>
    <xf numFmtId="164" fontId="0" fillId="3" borderId="10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vertical="top" wrapText="1"/>
    </xf>
    <xf numFmtId="0" fontId="0" fillId="0" borderId="13" xfId="0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166" fontId="0" fillId="0" borderId="23" xfId="0" applyNumberFormat="1" applyBorder="1" applyAlignment="1">
      <alignment wrapText="1"/>
    </xf>
    <xf numFmtId="166" fontId="0" fillId="0" borderId="24" xfId="0" applyNumberFormat="1" applyBorder="1" applyAlignment="1">
      <alignment wrapText="1"/>
    </xf>
    <xf numFmtId="166" fontId="0" fillId="0" borderId="28" xfId="0" applyNumberFormat="1" applyBorder="1" applyAlignment="1">
      <alignment wrapText="1"/>
    </xf>
    <xf numFmtId="166" fontId="0" fillId="0" borderId="29" xfId="0" applyNumberFormat="1" applyBorder="1" applyAlignment="1">
      <alignment wrapText="1"/>
    </xf>
    <xf numFmtId="166" fontId="2" fillId="0" borderId="23" xfId="0" applyNumberFormat="1" applyFont="1" applyBorder="1" applyAlignment="1">
      <alignment horizontal="center" vertical="center" wrapText="1"/>
    </xf>
    <xf numFmtId="166" fontId="2" fillId="0" borderId="24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A9" sqref="A9"/>
    </sheetView>
  </sheetViews>
  <sheetFormatPr defaultRowHeight="15" x14ac:dyDescent="0.25"/>
  <cols>
    <col min="1" max="1" width="35.140625" customWidth="1"/>
    <col min="6" max="7" width="12.7109375" customWidth="1"/>
  </cols>
  <sheetData>
    <row r="3" spans="1:7" ht="32.25" customHeight="1" thickBot="1" x14ac:dyDescent="0.3">
      <c r="A3" s="48" t="s">
        <v>23</v>
      </c>
      <c r="B3" s="48"/>
      <c r="C3" s="48"/>
      <c r="D3" s="48"/>
      <c r="E3" s="48"/>
      <c r="F3" s="48"/>
      <c r="G3" s="48"/>
    </row>
    <row r="4" spans="1:7" x14ac:dyDescent="0.25">
      <c r="A4" s="1" t="s">
        <v>0</v>
      </c>
      <c r="B4" s="2" t="s">
        <v>1</v>
      </c>
      <c r="C4" s="2" t="s">
        <v>2</v>
      </c>
      <c r="D4" s="41" t="s">
        <v>3</v>
      </c>
      <c r="E4" s="41"/>
      <c r="F4" s="2" t="s">
        <v>4</v>
      </c>
      <c r="G4" s="3" t="s">
        <v>5</v>
      </c>
    </row>
    <row r="5" spans="1:7" ht="15.75" thickBot="1" x14ac:dyDescent="0.3">
      <c r="A5" s="4"/>
      <c r="B5" s="5"/>
      <c r="C5" s="5"/>
      <c r="D5" s="5" t="s">
        <v>4</v>
      </c>
      <c r="E5" s="5" t="s">
        <v>5</v>
      </c>
      <c r="F5" s="5" t="s">
        <v>6</v>
      </c>
      <c r="G5" s="6" t="s">
        <v>6</v>
      </c>
    </row>
    <row r="6" spans="1:7" ht="20.100000000000001" customHeight="1" x14ac:dyDescent="0.25">
      <c r="A6" s="7" t="s">
        <v>7</v>
      </c>
      <c r="B6" s="23"/>
      <c r="C6" s="23"/>
      <c r="D6" s="27"/>
      <c r="E6" s="27"/>
      <c r="F6" s="27"/>
      <c r="G6" s="28"/>
    </row>
    <row r="7" spans="1:7" ht="18" customHeight="1" x14ac:dyDescent="0.25">
      <c r="A7" s="38" t="s">
        <v>20</v>
      </c>
      <c r="B7" s="21" t="s">
        <v>17</v>
      </c>
      <c r="C7" s="21">
        <v>19</v>
      </c>
      <c r="D7" s="24"/>
      <c r="E7" s="35">
        <v>0</v>
      </c>
      <c r="F7" s="24">
        <f>SUM(C7*D7)</f>
        <v>0</v>
      </c>
      <c r="G7" s="25">
        <f>SUM(C7*E7)</f>
        <v>0</v>
      </c>
    </row>
    <row r="8" spans="1:7" ht="90" x14ac:dyDescent="0.25">
      <c r="A8" s="9" t="s">
        <v>25</v>
      </c>
      <c r="B8" s="21" t="s">
        <v>17</v>
      </c>
      <c r="C8" s="21">
        <v>19</v>
      </c>
      <c r="D8" s="35">
        <v>0</v>
      </c>
      <c r="E8" s="35">
        <v>0</v>
      </c>
      <c r="F8" s="24">
        <f t="shared" ref="F8:F11" si="0">SUM(C8*D8)</f>
        <v>0</v>
      </c>
      <c r="G8" s="25">
        <f t="shared" ref="G8:G10" si="1">SUM(C8*E8)</f>
        <v>0</v>
      </c>
    </row>
    <row r="9" spans="1:7" x14ac:dyDescent="0.25">
      <c r="A9" s="9" t="s">
        <v>26</v>
      </c>
      <c r="B9" s="21" t="s">
        <v>17</v>
      </c>
      <c r="C9" s="21">
        <v>15</v>
      </c>
      <c r="D9" s="35">
        <v>0</v>
      </c>
      <c r="E9" s="35">
        <v>0</v>
      </c>
      <c r="F9" s="24">
        <f t="shared" si="0"/>
        <v>0</v>
      </c>
      <c r="G9" s="25">
        <f t="shared" si="1"/>
        <v>0</v>
      </c>
    </row>
    <row r="10" spans="1:7" ht="30" x14ac:dyDescent="0.25">
      <c r="A10" s="9" t="s">
        <v>24</v>
      </c>
      <c r="B10" s="21" t="s">
        <v>17</v>
      </c>
      <c r="C10" s="21">
        <v>15</v>
      </c>
      <c r="D10" s="35">
        <v>0</v>
      </c>
      <c r="E10" s="35">
        <v>0</v>
      </c>
      <c r="F10" s="24">
        <f t="shared" si="0"/>
        <v>0</v>
      </c>
      <c r="G10" s="25">
        <f t="shared" si="1"/>
        <v>0</v>
      </c>
    </row>
    <row r="11" spans="1:7" ht="30" x14ac:dyDescent="0.25">
      <c r="A11" s="9" t="s">
        <v>8</v>
      </c>
      <c r="B11" s="21" t="s">
        <v>16</v>
      </c>
      <c r="C11" s="21">
        <v>1</v>
      </c>
      <c r="D11" s="24"/>
      <c r="E11" s="35">
        <v>0</v>
      </c>
      <c r="F11" s="24">
        <f t="shared" si="0"/>
        <v>0</v>
      </c>
      <c r="G11" s="25">
        <f>SUM(C11*E11)</f>
        <v>0</v>
      </c>
    </row>
    <row r="12" spans="1:7" x14ac:dyDescent="0.25">
      <c r="A12" s="9" t="s">
        <v>9</v>
      </c>
      <c r="B12" s="21" t="s">
        <v>18</v>
      </c>
      <c r="C12" s="34">
        <v>0</v>
      </c>
      <c r="D12" s="40">
        <f>SUM(F6:F11)/100</f>
        <v>0</v>
      </c>
      <c r="E12" s="24"/>
      <c r="F12" s="24">
        <f>SUM(D12*C12)</f>
        <v>0</v>
      </c>
      <c r="G12" s="25"/>
    </row>
    <row r="13" spans="1:7" ht="15.75" thickBot="1" x14ac:dyDescent="0.3">
      <c r="A13" s="10" t="s">
        <v>10</v>
      </c>
      <c r="B13" s="22" t="s">
        <v>22</v>
      </c>
      <c r="C13" s="39">
        <v>1</v>
      </c>
      <c r="D13" s="36">
        <f>SUM(F6:F11)/100</f>
        <v>0</v>
      </c>
      <c r="E13" s="26"/>
      <c r="F13" s="26">
        <f>SUM(D13*C13)</f>
        <v>0</v>
      </c>
      <c r="G13" s="29"/>
    </row>
    <row r="14" spans="1:7" ht="20.100000000000001" customHeight="1" x14ac:dyDescent="0.25">
      <c r="A14" s="7" t="s">
        <v>19</v>
      </c>
      <c r="B14" s="23"/>
      <c r="C14" s="23"/>
      <c r="D14" s="27"/>
      <c r="E14" s="27"/>
      <c r="F14" s="27"/>
      <c r="G14" s="28"/>
    </row>
    <row r="15" spans="1:7" ht="15.75" thickBot="1" x14ac:dyDescent="0.3">
      <c r="A15" s="9" t="s">
        <v>21</v>
      </c>
      <c r="B15" s="21" t="s">
        <v>16</v>
      </c>
      <c r="C15" s="21">
        <v>1</v>
      </c>
      <c r="D15" s="37"/>
      <c r="E15" s="35">
        <v>0</v>
      </c>
      <c r="F15" s="24">
        <f t="shared" ref="F15" si="2">SUM(C15*D15)</f>
        <v>0</v>
      </c>
      <c r="G15" s="25">
        <f t="shared" ref="G15" si="3">SUM(C15*E15)</f>
        <v>0</v>
      </c>
    </row>
    <row r="16" spans="1:7" ht="21.95" customHeight="1" x14ac:dyDescent="0.25">
      <c r="A16" s="11" t="s">
        <v>11</v>
      </c>
      <c r="B16" s="8"/>
      <c r="C16" s="8"/>
      <c r="D16" s="8"/>
      <c r="E16" s="12"/>
      <c r="F16" s="30">
        <f>SUM(F6:F15)</f>
        <v>0</v>
      </c>
      <c r="G16" s="31"/>
    </row>
    <row r="17" spans="1:7" ht="21.95" customHeight="1" thickBot="1" x14ac:dyDescent="0.3">
      <c r="A17" s="13" t="s">
        <v>12</v>
      </c>
      <c r="B17" s="14"/>
      <c r="C17" s="14"/>
      <c r="D17" s="14"/>
      <c r="E17" s="15"/>
      <c r="F17" s="32"/>
      <c r="G17" s="33">
        <f>SUM(G6:G15)</f>
        <v>0</v>
      </c>
    </row>
    <row r="18" spans="1:7" ht="21.95" customHeight="1" thickBot="1" x14ac:dyDescent="0.3">
      <c r="A18" s="16" t="s">
        <v>13</v>
      </c>
      <c r="B18" s="17"/>
      <c r="C18" s="17"/>
      <c r="D18" s="17"/>
      <c r="E18" s="17"/>
      <c r="F18" s="42">
        <f>SUM(G17+F16)</f>
        <v>0</v>
      </c>
      <c r="G18" s="43"/>
    </row>
    <row r="19" spans="1:7" ht="21.95" customHeight="1" thickBot="1" x14ac:dyDescent="0.3">
      <c r="A19" s="18" t="s">
        <v>14</v>
      </c>
      <c r="B19" s="19"/>
      <c r="C19" s="19"/>
      <c r="D19" s="19"/>
      <c r="E19" s="19"/>
      <c r="F19" s="44">
        <f>SUM(F18/100)*21</f>
        <v>0</v>
      </c>
      <c r="G19" s="45"/>
    </row>
    <row r="20" spans="1:7" ht="30" customHeight="1" thickBot="1" x14ac:dyDescent="0.3">
      <c r="A20" s="20" t="s">
        <v>15</v>
      </c>
      <c r="B20" s="17"/>
      <c r="C20" s="17"/>
      <c r="D20" s="17"/>
      <c r="E20" s="17"/>
      <c r="F20" s="46">
        <f>SUM(F18:G19)</f>
        <v>0</v>
      </c>
      <c r="G20" s="47"/>
    </row>
  </sheetData>
  <mergeCells count="5">
    <mergeCell ref="D4:E4"/>
    <mergeCell ref="F18:G18"/>
    <mergeCell ref="F19:G19"/>
    <mergeCell ref="F20:G20"/>
    <mergeCell ref="A3:G3"/>
  </mergeCells>
  <pageMargins left="0.23622047244094491" right="0.23622047244094491" top="0" bottom="0" header="0.31496062992125984" footer="0.31496062992125984"/>
  <pageSetup paperSize="9" orientation="portrait" r:id="rId1"/>
  <headerFooter>
    <oddHeader>&amp;RČást 2 - příloha č. 4 výzvy k podání nabídky k č. j.: VS-8666/ČJ-2018-803450-LOG/02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soupis prací a dodávek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Kraemer Filip</dc:creator>
  <cp:lastModifiedBy>Kraemer Filip</cp:lastModifiedBy>
  <cp:lastPrinted>2018-02-05T05:35:04Z</cp:lastPrinted>
  <dcterms:created xsi:type="dcterms:W3CDTF">2017-01-16T12:54:23Z</dcterms:created>
  <dcterms:modified xsi:type="dcterms:W3CDTF">2018-02-06T05:32:13Z</dcterms:modified>
</cp:coreProperties>
</file>