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45" windowWidth="7605" windowHeight="8970" activeTab="0"/>
  </bookViews>
  <sheets>
    <sheet name="únor 2018" sheetId="1" r:id="rId1"/>
    <sheet name="květen 2018" sheetId="2" r:id="rId2"/>
    <sheet name="srpen 2018" sheetId="3" r:id="rId3"/>
    <sheet name="listopad 2018" sheetId="4" r:id="rId4"/>
  </sheets>
  <definedNames/>
  <calcPr fullCalcOnLoad="1"/>
</workbook>
</file>

<file path=xl/sharedStrings.xml><?xml version="1.0" encoding="utf-8"?>
<sst xmlns="http://schemas.openxmlformats.org/spreadsheetml/2006/main" count="256" uniqueCount="51">
  <si>
    <t>MJ</t>
  </si>
  <si>
    <t>Vězeňská služba ČR, Věznice Rýnovice, provozovna SHČ</t>
  </si>
  <si>
    <t>Roubíček</t>
  </si>
  <si>
    <t>Blažek</t>
  </si>
  <si>
    <t>Šíchová</t>
  </si>
  <si>
    <t>Navrátil</t>
  </si>
  <si>
    <t>Celkem</t>
  </si>
  <si>
    <t>Předpokládaná cena za jednotku bez DPH</t>
  </si>
  <si>
    <t>Cena za položku bez DPH</t>
  </si>
  <si>
    <t>C E L K E M</t>
  </si>
  <si>
    <t>Název</t>
  </si>
  <si>
    <t>barva</t>
  </si>
  <si>
    <t>Množství</t>
  </si>
  <si>
    <t>velikost</t>
  </si>
  <si>
    <t>Nákup - ochranné pomůcky</t>
  </si>
  <si>
    <t>Rukavice Brita CXS (máčené v polyuretanu)</t>
  </si>
  <si>
    <t>bílá</t>
  </si>
  <si>
    <t>pár</t>
  </si>
  <si>
    <t>Rukavice ALVAROS, máčené v nitrulu</t>
  </si>
  <si>
    <t>červ. černá</t>
  </si>
  <si>
    <t>Rukavice CITA, protipořezové</t>
  </si>
  <si>
    <t>šedá</t>
  </si>
  <si>
    <t>Rukavice úklidové latexové</t>
  </si>
  <si>
    <t>nerozhoduje</t>
  </si>
  <si>
    <t>L</t>
  </si>
  <si>
    <t>Rukavice MAPA TECHNI-MIX 415</t>
  </si>
  <si>
    <t>Pracovní rukavice zimní ROXY WINTER</t>
  </si>
  <si>
    <t>jakákoliv tmavá</t>
  </si>
  <si>
    <t>Pracovní ponožky, materiál 80 % bavlna, 20 % polyamid</t>
  </si>
  <si>
    <t>C E L K E M   vč. DPH</t>
  </si>
  <si>
    <t>Zátkové chrániče sluchu</t>
  </si>
  <si>
    <t>Zateplená pracovní vesta</t>
  </si>
  <si>
    <t>XL</t>
  </si>
  <si>
    <t>ks</t>
  </si>
  <si>
    <t>Bradáč</t>
  </si>
  <si>
    <t>Kobrová</t>
  </si>
  <si>
    <t>Drbohlav</t>
  </si>
  <si>
    <t>Cvrček</t>
  </si>
  <si>
    <t>Čapek</t>
  </si>
  <si>
    <t>Pryže</t>
  </si>
  <si>
    <t>Údržba</t>
  </si>
  <si>
    <t>Doživot.</t>
  </si>
  <si>
    <t>ABB</t>
  </si>
  <si>
    <t>Mytí aut</t>
  </si>
  <si>
    <t>Zeleň</t>
  </si>
  <si>
    <t>Mocca</t>
  </si>
  <si>
    <t>BaL</t>
  </si>
  <si>
    <t>Svítidla</t>
  </si>
  <si>
    <t>TIA</t>
  </si>
  <si>
    <t>Kabely</t>
  </si>
  <si>
    <t>Ragtex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</si>
</sst>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1" fillId="24" borderId="10" xfId="47" applyFont="1" applyFill="1" applyBorder="1" applyAlignment="1">
      <alignment horizontal="center" vertical="center" wrapText="1"/>
      <protection/>
    </xf>
    <xf numFmtId="0" fontId="21" fillId="24" borderId="11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3" xfId="0" applyFont="1" applyBorder="1" applyAlignment="1">
      <alignment/>
    </xf>
    <xf numFmtId="4" fontId="25" fillId="0" borderId="13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1" fillId="24" borderId="18" xfId="47" applyFont="1" applyFill="1" applyBorder="1" applyAlignment="1">
      <alignment horizontal="center" vertical="center" wrapText="1"/>
      <protection/>
    </xf>
    <xf numFmtId="0" fontId="20" fillId="24" borderId="19" xfId="47" applyFont="1" applyFill="1" applyBorder="1" applyAlignment="1">
      <alignment horizontal="center" vertical="center"/>
      <protection/>
    </xf>
    <xf numFmtId="4" fontId="25" fillId="0" borderId="20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6" fillId="0" borderId="16" xfId="0" applyFont="1" applyBorder="1" applyAlignment="1">
      <alignment wrapText="1"/>
    </xf>
    <xf numFmtId="4" fontId="24" fillId="0" borderId="0" xfId="0" applyNumberFormat="1" applyFont="1" applyAlignment="1">
      <alignment/>
    </xf>
    <xf numFmtId="0" fontId="21" fillId="25" borderId="11" xfId="47" applyFont="1" applyFill="1" applyBorder="1" applyAlignment="1">
      <alignment horizontal="center" vertical="center" wrapText="1"/>
      <protection/>
    </xf>
    <xf numFmtId="0" fontId="21" fillId="24" borderId="23" xfId="47" applyFont="1" applyFill="1" applyBorder="1" applyAlignment="1">
      <alignment horizontal="center" vertical="center"/>
      <protection/>
    </xf>
    <xf numFmtId="0" fontId="21" fillId="24" borderId="11" xfId="47" applyFont="1" applyFill="1" applyBorder="1" applyAlignment="1">
      <alignment horizontal="center" vertical="center"/>
      <protection/>
    </xf>
    <xf numFmtId="0" fontId="20" fillId="24" borderId="24" xfId="47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1" fontId="0" fillId="0" borderId="26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26" borderId="28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26" borderId="31" xfId="0" applyNumberForma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25" fillId="0" borderId="31" xfId="0" applyNumberFormat="1" applyFont="1" applyFill="1" applyBorder="1" applyAlignment="1">
      <alignment/>
    </xf>
    <xf numFmtId="0" fontId="21" fillId="25" borderId="32" xfId="47" applyFont="1" applyFill="1" applyBorder="1" applyAlignment="1">
      <alignment horizontal="center" vertical="center" wrapText="1"/>
      <protection/>
    </xf>
    <xf numFmtId="4" fontId="25" fillId="0" borderId="33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4" fontId="25" fillId="0" borderId="34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/>
    </xf>
    <xf numFmtId="0" fontId="0" fillId="0" borderId="36" xfId="0" applyBorder="1" applyAlignment="1">
      <alignment horizontal="center" vertical="center"/>
    </xf>
    <xf numFmtId="1" fontId="0" fillId="0" borderId="29" xfId="0" applyNumberFormat="1" applyFon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26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1" fontId="0" fillId="0" borderId="41" xfId="0" applyNumberFormat="1" applyFont="1" applyFill="1" applyBorder="1" applyAlignment="1">
      <alignment/>
    </xf>
    <xf numFmtId="1" fontId="0" fillId="0" borderId="42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" fontId="0" fillId="26" borderId="44" xfId="0" applyNumberFormat="1" applyFill="1" applyBorder="1" applyAlignment="1">
      <alignment/>
    </xf>
    <xf numFmtId="0" fontId="0" fillId="0" borderId="45" xfId="0" applyBorder="1" applyAlignment="1">
      <alignment horizontal="center" vertical="center"/>
    </xf>
    <xf numFmtId="1" fontId="0" fillId="0" borderId="46" xfId="0" applyNumberFormat="1" applyFill="1" applyBorder="1" applyAlignment="1">
      <alignment/>
    </xf>
    <xf numFmtId="1" fontId="0" fillId="0" borderId="47" xfId="0" applyNumberFormat="1" applyFill="1" applyBorder="1" applyAlignment="1">
      <alignment/>
    </xf>
    <xf numFmtId="1" fontId="0" fillId="26" borderId="47" xfId="0" applyNumberFormat="1" applyFill="1" applyBorder="1" applyAlignment="1">
      <alignment/>
    </xf>
    <xf numFmtId="1" fontId="0" fillId="0" borderId="48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50" xfId="0" applyNumberFormat="1" applyFill="1" applyBorder="1" applyAlignment="1">
      <alignment/>
    </xf>
    <xf numFmtId="1" fontId="0" fillId="0" borderId="51" xfId="0" applyNumberFormat="1" applyFill="1" applyBorder="1" applyAlignment="1">
      <alignment/>
    </xf>
    <xf numFmtId="0" fontId="0" fillId="0" borderId="52" xfId="0" applyBorder="1" applyAlignment="1">
      <alignment horizontal="center" vertical="center"/>
    </xf>
    <xf numFmtId="1" fontId="0" fillId="0" borderId="53" xfId="0" applyNumberFormat="1" applyFill="1" applyBorder="1" applyAlignment="1">
      <alignment/>
    </xf>
    <xf numFmtId="1" fontId="0" fillId="0" borderId="54" xfId="0" applyNumberFormat="1" applyFill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/>
    </xf>
    <xf numFmtId="0" fontId="21" fillId="25" borderId="11" xfId="47" applyFont="1" applyFill="1" applyBorder="1" applyAlignment="1">
      <alignment horizontal="center" vertical="center" wrapText="1"/>
      <protection/>
    </xf>
    <xf numFmtId="0" fontId="21" fillId="25" borderId="55" xfId="47" applyFont="1" applyFill="1" applyBorder="1" applyAlignment="1">
      <alignment horizontal="center" vertical="center" wrapText="1"/>
      <protection/>
    </xf>
    <xf numFmtId="4" fontId="25" fillId="0" borderId="56" xfId="0" applyNumberFormat="1" applyFont="1" applyBorder="1" applyAlignment="1">
      <alignment/>
    </xf>
    <xf numFmtId="4" fontId="25" fillId="0" borderId="57" xfId="0" applyNumberFormat="1" applyFont="1" applyBorder="1" applyAlignment="1">
      <alignment/>
    </xf>
    <xf numFmtId="4" fontId="25" fillId="0" borderId="57" xfId="0" applyNumberFormat="1" applyFont="1" applyBorder="1" applyAlignment="1">
      <alignment vertical="center"/>
    </xf>
    <xf numFmtId="4" fontId="25" fillId="0" borderId="58" xfId="0" applyNumberFormat="1" applyFont="1" applyBorder="1" applyAlignment="1">
      <alignment vertical="center"/>
    </xf>
    <xf numFmtId="0" fontId="25" fillId="0" borderId="20" xfId="0" applyNumberFormat="1" applyFont="1" applyBorder="1" applyAlignment="1">
      <alignment/>
    </xf>
    <xf numFmtId="0" fontId="25" fillId="0" borderId="12" xfId="0" applyNumberFormat="1" applyFont="1" applyBorder="1" applyAlignment="1">
      <alignment/>
    </xf>
    <xf numFmtId="0" fontId="25" fillId="0" borderId="13" xfId="0" applyNumberFormat="1" applyFont="1" applyBorder="1" applyAlignment="1">
      <alignment/>
    </xf>
    <xf numFmtId="0" fontId="21" fillId="25" borderId="10" xfId="47" applyFont="1" applyFill="1" applyBorder="1" applyAlignment="1">
      <alignment horizontal="center" vertical="center" wrapText="1"/>
      <protection/>
    </xf>
    <xf numFmtId="0" fontId="21" fillId="25" borderId="11" xfId="47" applyFont="1" applyFill="1" applyBorder="1" applyAlignment="1">
      <alignment horizontal="center" vertical="center" wrapText="1"/>
      <protection/>
    </xf>
    <xf numFmtId="0" fontId="21" fillId="25" borderId="18" xfId="47" applyFont="1" applyFill="1" applyBorder="1" applyAlignment="1">
      <alignment horizontal="center" vertical="center" wrapText="1"/>
      <protection/>
    </xf>
    <xf numFmtId="0" fontId="21" fillId="25" borderId="59" xfId="47" applyFont="1" applyFill="1" applyBorder="1" applyAlignment="1">
      <alignment horizontal="center" vertical="center" wrapText="1"/>
      <protection/>
    </xf>
    <xf numFmtId="0" fontId="21" fillId="25" borderId="55" xfId="47" applyFont="1" applyFill="1" applyBorder="1" applyAlignment="1">
      <alignment horizontal="center" vertical="center" wrapText="1"/>
      <protection/>
    </xf>
    <xf numFmtId="0" fontId="21" fillId="25" borderId="60" xfId="47" applyFont="1" applyFill="1" applyBorder="1" applyAlignment="1">
      <alignment horizontal="center" vertical="center" wrapText="1"/>
      <protection/>
    </xf>
    <xf numFmtId="0" fontId="23" fillId="0" borderId="61" xfId="0" applyFont="1" applyBorder="1" applyAlignment="1">
      <alignment horizontal="center" vertical="center"/>
    </xf>
    <xf numFmtId="0" fontId="20" fillId="25" borderId="24" xfId="47" applyFont="1" applyFill="1" applyBorder="1" applyAlignment="1">
      <alignment horizontal="center" vertical="center" wrapText="1"/>
      <protection/>
    </xf>
    <xf numFmtId="0" fontId="20" fillId="25" borderId="54" xfId="47" applyFont="1" applyFill="1" applyBorder="1" applyAlignment="1">
      <alignment horizontal="center" vertical="center" wrapText="1"/>
      <protection/>
    </xf>
    <xf numFmtId="0" fontId="21" fillId="24" borderId="62" xfId="47" applyFont="1" applyFill="1" applyBorder="1" applyAlignment="1">
      <alignment horizontal="center" vertical="center"/>
      <protection/>
    </xf>
    <xf numFmtId="0" fontId="21" fillId="24" borderId="23" xfId="47" applyFont="1" applyFill="1" applyBorder="1" applyAlignment="1">
      <alignment horizontal="center" vertical="center"/>
      <protection/>
    </xf>
    <xf numFmtId="0" fontId="21" fillId="24" borderId="63" xfId="47" applyFont="1" applyFill="1" applyBorder="1" applyAlignment="1">
      <alignment horizontal="center" vertical="center"/>
      <protection/>
    </xf>
    <xf numFmtId="0" fontId="21" fillId="24" borderId="10" xfId="47" applyFont="1" applyFill="1" applyBorder="1" applyAlignment="1">
      <alignment horizontal="center" vertical="center"/>
      <protection/>
    </xf>
    <xf numFmtId="0" fontId="21" fillId="24" borderId="11" xfId="47" applyFont="1" applyFill="1" applyBorder="1" applyAlignment="1">
      <alignment horizontal="center" vertical="center"/>
      <protection/>
    </xf>
    <xf numFmtId="0" fontId="21" fillId="24" borderId="18" xfId="47" applyFont="1" applyFill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1" fillId="25" borderId="75" xfId="47" applyFont="1" applyFill="1" applyBorder="1" applyAlignment="1">
      <alignment horizontal="center" vertical="center" wrapText="1"/>
      <protection/>
    </xf>
    <xf numFmtId="0" fontId="21" fillId="25" borderId="32" xfId="47" applyFont="1" applyFill="1" applyBorder="1" applyAlignment="1">
      <alignment horizontal="center" vertical="center" wrapText="1"/>
      <protection/>
    </xf>
    <xf numFmtId="0" fontId="21" fillId="25" borderId="76" xfId="4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49.7109375" style="0" customWidth="1"/>
    <col min="2" max="2" width="15.7109375" style="0" customWidth="1"/>
    <col min="3" max="3" width="7.7109375" style="0" customWidth="1"/>
    <col min="4" max="4" width="5.421875" style="0" customWidth="1"/>
    <col min="6" max="6" width="12.57421875" style="0" customWidth="1"/>
    <col min="7" max="7" width="10.421875" style="0" customWidth="1"/>
  </cols>
  <sheetData>
    <row r="1" spans="1:7" ht="24" customHeight="1" thickBot="1">
      <c r="A1" s="97" t="s">
        <v>1</v>
      </c>
      <c r="B1" s="97"/>
      <c r="C1" s="97"/>
      <c r="D1" s="97"/>
      <c r="E1" s="97"/>
      <c r="F1" s="97"/>
      <c r="G1" s="97"/>
    </row>
    <row r="2" spans="1:7" ht="12.75" customHeight="1">
      <c r="A2" s="98" t="s">
        <v>14</v>
      </c>
      <c r="B2" s="100" t="s">
        <v>11</v>
      </c>
      <c r="C2" s="103" t="s">
        <v>13</v>
      </c>
      <c r="D2" s="100" t="s">
        <v>0</v>
      </c>
      <c r="E2" s="1"/>
      <c r="F2" s="91" t="s">
        <v>7</v>
      </c>
      <c r="G2" s="94" t="s">
        <v>8</v>
      </c>
    </row>
    <row r="3" spans="1:7" ht="13.5" customHeight="1" thickBot="1">
      <c r="A3" s="99"/>
      <c r="B3" s="101"/>
      <c r="C3" s="104"/>
      <c r="D3" s="101"/>
      <c r="E3" s="2" t="s">
        <v>12</v>
      </c>
      <c r="F3" s="92"/>
      <c r="G3" s="95"/>
    </row>
    <row r="4" spans="1:7" ht="26.25" customHeight="1" thickBot="1">
      <c r="A4" s="17" t="s">
        <v>10</v>
      </c>
      <c r="B4" s="102"/>
      <c r="C4" s="105"/>
      <c r="D4" s="102"/>
      <c r="E4" s="16"/>
      <c r="F4" s="93"/>
      <c r="G4" s="96"/>
    </row>
    <row r="5" spans="1:7" ht="26.25" customHeight="1" thickBot="1">
      <c r="A5" s="36"/>
      <c r="B5" s="34"/>
      <c r="C5" s="35"/>
      <c r="D5" s="34"/>
      <c r="E5" s="2"/>
      <c r="F5" s="82"/>
      <c r="G5" s="83"/>
    </row>
    <row r="6" spans="1:7" s="3" customFormat="1" ht="15.75" customHeight="1">
      <c r="A6" s="19" t="s">
        <v>15</v>
      </c>
      <c r="B6" s="20" t="s">
        <v>16</v>
      </c>
      <c r="C6" s="21">
        <v>8</v>
      </c>
      <c r="D6" s="78" t="s">
        <v>17</v>
      </c>
      <c r="E6" s="88">
        <v>20</v>
      </c>
      <c r="F6" s="18">
        <v>0</v>
      </c>
      <c r="G6" s="84">
        <f>E6*F6</f>
        <v>0</v>
      </c>
    </row>
    <row r="7" spans="1:7" s="3" customFormat="1" ht="15.75" customHeight="1">
      <c r="A7" s="14"/>
      <c r="B7" s="12"/>
      <c r="C7" s="23">
        <v>9</v>
      </c>
      <c r="D7" s="79" t="s">
        <v>17</v>
      </c>
      <c r="E7" s="89">
        <v>80</v>
      </c>
      <c r="F7" s="6">
        <v>0</v>
      </c>
      <c r="G7" s="85">
        <f>E7*F7</f>
        <v>0</v>
      </c>
    </row>
    <row r="8" spans="1:7" s="3" customFormat="1" ht="15.75" customHeight="1">
      <c r="A8" s="14"/>
      <c r="B8" s="12"/>
      <c r="C8" s="23">
        <v>10</v>
      </c>
      <c r="D8" s="79" t="s">
        <v>17</v>
      </c>
      <c r="E8" s="89">
        <v>80</v>
      </c>
      <c r="F8" s="6">
        <v>0</v>
      </c>
      <c r="G8" s="85">
        <f aca="true" t="shared" si="0" ref="G8:G18">E8*F8</f>
        <v>0</v>
      </c>
    </row>
    <row r="9" spans="1:7" s="3" customFormat="1" ht="15.75" customHeight="1">
      <c r="A9" s="14" t="s">
        <v>20</v>
      </c>
      <c r="B9" s="12" t="s">
        <v>21</v>
      </c>
      <c r="C9" s="23">
        <v>8</v>
      </c>
      <c r="D9" s="79" t="s">
        <v>17</v>
      </c>
      <c r="E9" s="89">
        <v>30</v>
      </c>
      <c r="F9" s="6">
        <v>0</v>
      </c>
      <c r="G9" s="85">
        <f t="shared" si="0"/>
        <v>0</v>
      </c>
    </row>
    <row r="10" spans="1:7" s="3" customFormat="1" ht="15.75" customHeight="1">
      <c r="A10" s="14"/>
      <c r="B10" s="12"/>
      <c r="C10" s="23">
        <v>9</v>
      </c>
      <c r="D10" s="79" t="s">
        <v>17</v>
      </c>
      <c r="E10" s="89">
        <v>30</v>
      </c>
      <c r="F10" s="6">
        <v>0</v>
      </c>
      <c r="G10" s="85">
        <f t="shared" si="0"/>
        <v>0</v>
      </c>
    </row>
    <row r="11" spans="1:7" s="3" customFormat="1" ht="15.75" customHeight="1">
      <c r="A11" s="14"/>
      <c r="B11" s="12"/>
      <c r="C11" s="23">
        <v>10</v>
      </c>
      <c r="D11" s="79" t="s">
        <v>17</v>
      </c>
      <c r="E11" s="89">
        <v>30</v>
      </c>
      <c r="F11" s="6">
        <v>0</v>
      </c>
      <c r="G11" s="85">
        <f t="shared" si="0"/>
        <v>0</v>
      </c>
    </row>
    <row r="12" spans="1:7" s="3" customFormat="1" ht="15.75" customHeight="1">
      <c r="A12" s="14" t="s">
        <v>22</v>
      </c>
      <c r="B12" s="12" t="s">
        <v>23</v>
      </c>
      <c r="C12" s="23" t="s">
        <v>24</v>
      </c>
      <c r="D12" s="79" t="s">
        <v>17</v>
      </c>
      <c r="E12" s="89">
        <v>16</v>
      </c>
      <c r="F12" s="6">
        <v>0</v>
      </c>
      <c r="G12" s="85">
        <f t="shared" si="0"/>
        <v>0</v>
      </c>
    </row>
    <row r="13" spans="1:7" s="3" customFormat="1" ht="15.75" customHeight="1">
      <c r="A13" s="31" t="s">
        <v>28</v>
      </c>
      <c r="B13" s="28" t="s">
        <v>27</v>
      </c>
      <c r="C13" s="23">
        <v>41</v>
      </c>
      <c r="D13" s="80" t="s">
        <v>17</v>
      </c>
      <c r="E13" s="89">
        <v>10</v>
      </c>
      <c r="F13" s="6">
        <v>0</v>
      </c>
      <c r="G13" s="86">
        <f t="shared" si="0"/>
        <v>0</v>
      </c>
    </row>
    <row r="14" spans="1:7" s="3" customFormat="1" ht="15.75" customHeight="1">
      <c r="A14" s="31"/>
      <c r="B14" s="28"/>
      <c r="C14" s="23">
        <v>42</v>
      </c>
      <c r="D14" s="80" t="s">
        <v>17</v>
      </c>
      <c r="E14" s="89">
        <v>25</v>
      </c>
      <c r="F14" s="6">
        <v>0</v>
      </c>
      <c r="G14" s="86">
        <f t="shared" si="0"/>
        <v>0</v>
      </c>
    </row>
    <row r="15" spans="1:7" s="3" customFormat="1" ht="15.75" customHeight="1">
      <c r="A15" s="31"/>
      <c r="B15" s="28"/>
      <c r="C15" s="23">
        <v>43</v>
      </c>
      <c r="D15" s="80" t="s">
        <v>17</v>
      </c>
      <c r="E15" s="89">
        <v>45</v>
      </c>
      <c r="F15" s="6">
        <v>0</v>
      </c>
      <c r="G15" s="86">
        <f t="shared" si="0"/>
        <v>0</v>
      </c>
    </row>
    <row r="16" spans="1:7" s="3" customFormat="1" ht="15.75" customHeight="1">
      <c r="A16" s="31"/>
      <c r="B16" s="28"/>
      <c r="C16" s="23">
        <v>44</v>
      </c>
      <c r="D16" s="80" t="s">
        <v>17</v>
      </c>
      <c r="E16" s="89">
        <v>15</v>
      </c>
      <c r="F16" s="6">
        <v>0</v>
      </c>
      <c r="G16" s="86">
        <f t="shared" si="0"/>
        <v>0</v>
      </c>
    </row>
    <row r="17" spans="1:7" s="4" customFormat="1" ht="15.75" customHeight="1">
      <c r="A17" s="14"/>
      <c r="B17" s="12"/>
      <c r="C17" s="23">
        <v>45</v>
      </c>
      <c r="D17" s="80" t="s">
        <v>17</v>
      </c>
      <c r="E17" s="89">
        <v>30</v>
      </c>
      <c r="F17" s="6">
        <v>0</v>
      </c>
      <c r="G17" s="86">
        <f t="shared" si="0"/>
        <v>0</v>
      </c>
    </row>
    <row r="18" spans="1:7" ht="15.75" customHeight="1" thickBot="1">
      <c r="A18" s="15" t="s">
        <v>30</v>
      </c>
      <c r="B18" s="13"/>
      <c r="C18" s="25"/>
      <c r="D18" s="81" t="s">
        <v>17</v>
      </c>
      <c r="E18" s="90">
        <v>100</v>
      </c>
      <c r="F18" s="9">
        <v>0</v>
      </c>
      <c r="G18" s="87">
        <f t="shared" si="0"/>
        <v>0</v>
      </c>
    </row>
    <row r="19" spans="1:7" s="7" customFormat="1" ht="15.75">
      <c r="A19" s="10" t="s">
        <v>9</v>
      </c>
      <c r="B19" s="10"/>
      <c r="C19" s="10"/>
      <c r="D19" s="10"/>
      <c r="E19" s="11"/>
      <c r="F19" s="11"/>
      <c r="G19" s="11">
        <f>SUM(G6:G18)</f>
        <v>0</v>
      </c>
    </row>
    <row r="20" spans="1:7" ht="15.75">
      <c r="A20" s="10" t="s">
        <v>29</v>
      </c>
      <c r="G20" s="32">
        <f>G19*1.21</f>
        <v>0</v>
      </c>
    </row>
  </sheetData>
  <sheetProtection/>
  <mergeCells count="7">
    <mergeCell ref="F2:F4"/>
    <mergeCell ref="G2:G4"/>
    <mergeCell ref="A1:G1"/>
    <mergeCell ref="A2:A3"/>
    <mergeCell ref="B2:B4"/>
    <mergeCell ref="D2:D4"/>
    <mergeCell ref="C2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E6" sqref="E6"/>
    </sheetView>
  </sheetViews>
  <sheetFormatPr defaultColWidth="9.140625" defaultRowHeight="12.75"/>
  <cols>
    <col min="1" max="1" width="49.7109375" style="0" customWidth="1"/>
    <col min="2" max="2" width="15.7109375" style="0" customWidth="1"/>
    <col min="3" max="3" width="7.7109375" style="0" customWidth="1"/>
    <col min="4" max="4" width="5.421875" style="0" customWidth="1"/>
    <col min="6" max="6" width="12.57421875" style="0" customWidth="1"/>
    <col min="7" max="7" width="10.421875" style="0" customWidth="1"/>
    <col min="8" max="8" width="8.00390625" style="0" customWidth="1"/>
    <col min="9" max="9" width="8.57421875" style="0" customWidth="1"/>
    <col min="10" max="14" width="8.7109375" style="0" customWidth="1"/>
  </cols>
  <sheetData>
    <row r="1" spans="1:7" ht="24" customHeight="1" thickBot="1">
      <c r="A1" s="97" t="s">
        <v>1</v>
      </c>
      <c r="B1" s="97"/>
      <c r="C1" s="97"/>
      <c r="D1" s="97"/>
      <c r="E1" s="97"/>
      <c r="F1" s="97"/>
      <c r="G1" s="97"/>
    </row>
    <row r="2" spans="1:22" ht="12.75" customHeight="1">
      <c r="A2" s="98" t="s">
        <v>14</v>
      </c>
      <c r="B2" s="100" t="s">
        <v>11</v>
      </c>
      <c r="C2" s="103" t="s">
        <v>13</v>
      </c>
      <c r="D2" s="100" t="s">
        <v>0</v>
      </c>
      <c r="E2" s="1"/>
      <c r="F2" s="91" t="s">
        <v>7</v>
      </c>
      <c r="G2" s="124" t="s">
        <v>8</v>
      </c>
      <c r="H2" s="115" t="s">
        <v>2</v>
      </c>
      <c r="I2" s="116"/>
      <c r="J2" s="117"/>
      <c r="K2" s="115" t="s">
        <v>5</v>
      </c>
      <c r="L2" s="116"/>
      <c r="M2" s="116"/>
      <c r="N2" s="117"/>
      <c r="O2" s="106" t="s">
        <v>35</v>
      </c>
      <c r="P2" s="112" t="s">
        <v>3</v>
      </c>
      <c r="Q2" s="112" t="s">
        <v>36</v>
      </c>
      <c r="R2" s="112" t="s">
        <v>34</v>
      </c>
      <c r="S2" s="106" t="s">
        <v>37</v>
      </c>
      <c r="T2" s="106" t="s">
        <v>38</v>
      </c>
      <c r="U2" s="109" t="s">
        <v>4</v>
      </c>
      <c r="V2" s="112" t="s">
        <v>6</v>
      </c>
    </row>
    <row r="3" spans="1:22" ht="13.5" customHeight="1" thickBot="1">
      <c r="A3" s="99"/>
      <c r="B3" s="101"/>
      <c r="C3" s="104"/>
      <c r="D3" s="101"/>
      <c r="E3" s="2" t="s">
        <v>12</v>
      </c>
      <c r="F3" s="92"/>
      <c r="G3" s="125"/>
      <c r="H3" s="118"/>
      <c r="I3" s="119"/>
      <c r="J3" s="120"/>
      <c r="K3" s="118"/>
      <c r="L3" s="119"/>
      <c r="M3" s="119"/>
      <c r="N3" s="120"/>
      <c r="O3" s="107"/>
      <c r="P3" s="113"/>
      <c r="Q3" s="113"/>
      <c r="R3" s="113"/>
      <c r="S3" s="107"/>
      <c r="T3" s="107"/>
      <c r="U3" s="110"/>
      <c r="V3" s="113"/>
    </row>
    <row r="4" spans="1:22" ht="26.25" customHeight="1" thickBot="1">
      <c r="A4" s="17" t="s">
        <v>10</v>
      </c>
      <c r="B4" s="102"/>
      <c r="C4" s="105"/>
      <c r="D4" s="102"/>
      <c r="E4" s="16"/>
      <c r="F4" s="93"/>
      <c r="G4" s="126"/>
      <c r="H4" s="121"/>
      <c r="I4" s="122"/>
      <c r="J4" s="123"/>
      <c r="K4" s="121"/>
      <c r="L4" s="122"/>
      <c r="M4" s="122"/>
      <c r="N4" s="123"/>
      <c r="O4" s="108"/>
      <c r="P4" s="114"/>
      <c r="Q4" s="114"/>
      <c r="R4" s="114"/>
      <c r="S4" s="108"/>
      <c r="T4" s="108"/>
      <c r="U4" s="111"/>
      <c r="V4" s="114"/>
    </row>
    <row r="5" spans="1:22" ht="26.25" customHeight="1" thickBot="1">
      <c r="A5" s="36"/>
      <c r="B5" s="34"/>
      <c r="C5" s="35"/>
      <c r="D5" s="34"/>
      <c r="E5" s="2"/>
      <c r="F5" s="33"/>
      <c r="G5" s="49"/>
      <c r="H5" s="37" t="s">
        <v>39</v>
      </c>
      <c r="I5" s="37" t="s">
        <v>40</v>
      </c>
      <c r="J5" s="37" t="s">
        <v>41</v>
      </c>
      <c r="K5" s="37" t="s">
        <v>42</v>
      </c>
      <c r="L5" s="37" t="s">
        <v>43</v>
      </c>
      <c r="M5" s="37" t="s">
        <v>44</v>
      </c>
      <c r="N5" s="37" t="s">
        <v>45</v>
      </c>
      <c r="O5" s="37" t="s">
        <v>46</v>
      </c>
      <c r="P5" s="37" t="s">
        <v>47</v>
      </c>
      <c r="Q5" s="37" t="s">
        <v>46</v>
      </c>
      <c r="R5" s="37" t="s">
        <v>48</v>
      </c>
      <c r="S5" s="37" t="s">
        <v>48</v>
      </c>
      <c r="T5" s="37" t="s">
        <v>49</v>
      </c>
      <c r="U5" s="67" t="s">
        <v>50</v>
      </c>
      <c r="V5" s="37"/>
    </row>
    <row r="6" spans="1:22" s="3" customFormat="1" ht="15.75" customHeight="1">
      <c r="A6" s="19" t="s">
        <v>15</v>
      </c>
      <c r="B6" s="20" t="s">
        <v>16</v>
      </c>
      <c r="C6" s="21">
        <v>8</v>
      </c>
      <c r="D6" s="22" t="s">
        <v>17</v>
      </c>
      <c r="E6" s="18">
        <f>V6</f>
        <v>0</v>
      </c>
      <c r="F6" s="18">
        <v>14.9</v>
      </c>
      <c r="G6" s="50">
        <f>E6*F6</f>
        <v>0</v>
      </c>
      <c r="H6" s="60"/>
      <c r="I6" s="39"/>
      <c r="J6" s="39"/>
      <c r="K6" s="40"/>
      <c r="L6" s="40"/>
      <c r="M6" s="40"/>
      <c r="N6" s="40"/>
      <c r="O6" s="40"/>
      <c r="P6" s="40"/>
      <c r="Q6" s="40"/>
      <c r="R6" s="41"/>
      <c r="S6" s="41"/>
      <c r="T6" s="41"/>
      <c r="U6" s="68"/>
      <c r="V6" s="72">
        <f aca="true" t="shared" si="0" ref="V6:V28">SUM(H6:U6)</f>
        <v>0</v>
      </c>
    </row>
    <row r="7" spans="1:22" s="3" customFormat="1" ht="15.75" customHeight="1">
      <c r="A7" s="14"/>
      <c r="B7" s="12"/>
      <c r="C7" s="23">
        <v>9</v>
      </c>
      <c r="D7" s="5" t="s">
        <v>17</v>
      </c>
      <c r="E7" s="6">
        <f aca="true" t="shared" si="1" ref="E7:E28">V7</f>
        <v>0</v>
      </c>
      <c r="F7" s="6">
        <v>14.9</v>
      </c>
      <c r="G7" s="51">
        <f>E7*F7</f>
        <v>0</v>
      </c>
      <c r="H7" s="60"/>
      <c r="I7" s="39"/>
      <c r="J7" s="39"/>
      <c r="K7" s="40"/>
      <c r="L7" s="40"/>
      <c r="M7" s="40"/>
      <c r="N7" s="40"/>
      <c r="O7" s="40"/>
      <c r="P7" s="40"/>
      <c r="Q7" s="40"/>
      <c r="R7" s="41"/>
      <c r="S7" s="41"/>
      <c r="T7" s="41"/>
      <c r="U7" s="68"/>
      <c r="V7" s="72">
        <f t="shared" si="0"/>
        <v>0</v>
      </c>
    </row>
    <row r="8" spans="1:22" s="3" customFormat="1" ht="15.75" customHeight="1">
      <c r="A8" s="14"/>
      <c r="B8" s="12"/>
      <c r="C8" s="23">
        <v>10</v>
      </c>
      <c r="D8" s="5" t="s">
        <v>17</v>
      </c>
      <c r="E8" s="6">
        <f t="shared" si="1"/>
        <v>0</v>
      </c>
      <c r="F8" s="6">
        <v>14.9</v>
      </c>
      <c r="G8" s="51">
        <f aca="true" t="shared" si="2" ref="G8:G27">E8*F8</f>
        <v>0</v>
      </c>
      <c r="H8" s="60"/>
      <c r="I8" s="39"/>
      <c r="J8" s="39"/>
      <c r="K8" s="40"/>
      <c r="L8" s="40"/>
      <c r="M8" s="40"/>
      <c r="N8" s="40"/>
      <c r="O8" s="40"/>
      <c r="P8" s="40"/>
      <c r="Q8" s="40"/>
      <c r="R8" s="41"/>
      <c r="S8" s="41"/>
      <c r="T8" s="41"/>
      <c r="U8" s="68"/>
      <c r="V8" s="72">
        <f t="shared" si="0"/>
        <v>0</v>
      </c>
    </row>
    <row r="9" spans="1:22" s="3" customFormat="1" ht="15.75" customHeight="1">
      <c r="A9" s="14" t="s">
        <v>18</v>
      </c>
      <c r="B9" s="12" t="s">
        <v>19</v>
      </c>
      <c r="C9" s="23">
        <v>9</v>
      </c>
      <c r="D9" s="24" t="s">
        <v>17</v>
      </c>
      <c r="E9" s="6">
        <f t="shared" si="1"/>
        <v>0</v>
      </c>
      <c r="F9" s="6">
        <v>32</v>
      </c>
      <c r="G9" s="51">
        <f t="shared" si="2"/>
        <v>0</v>
      </c>
      <c r="H9" s="61"/>
      <c r="I9" s="43"/>
      <c r="J9" s="43"/>
      <c r="K9" s="44"/>
      <c r="L9" s="44"/>
      <c r="M9" s="44"/>
      <c r="N9" s="44"/>
      <c r="O9" s="44"/>
      <c r="P9" s="44"/>
      <c r="Q9" s="44"/>
      <c r="R9" s="45"/>
      <c r="S9" s="45"/>
      <c r="T9" s="45"/>
      <c r="U9" s="69"/>
      <c r="V9" s="72">
        <f t="shared" si="0"/>
        <v>0</v>
      </c>
    </row>
    <row r="10" spans="1:22" s="3" customFormat="1" ht="15.75" customHeight="1">
      <c r="A10" s="14"/>
      <c r="B10" s="12"/>
      <c r="C10" s="23">
        <v>10</v>
      </c>
      <c r="D10" s="24" t="s">
        <v>17</v>
      </c>
      <c r="E10" s="6">
        <f t="shared" si="1"/>
        <v>0</v>
      </c>
      <c r="F10" s="6">
        <v>32</v>
      </c>
      <c r="G10" s="51">
        <f t="shared" si="2"/>
        <v>0</v>
      </c>
      <c r="H10" s="61"/>
      <c r="I10" s="43"/>
      <c r="J10" s="43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69"/>
      <c r="V10" s="72">
        <f t="shared" si="0"/>
        <v>0</v>
      </c>
    </row>
    <row r="11" spans="1:22" s="3" customFormat="1" ht="15.75" customHeight="1">
      <c r="A11" s="14" t="s">
        <v>20</v>
      </c>
      <c r="B11" s="12" t="s">
        <v>21</v>
      </c>
      <c r="C11" s="23">
        <v>8</v>
      </c>
      <c r="D11" s="5" t="s">
        <v>17</v>
      </c>
      <c r="E11" s="6">
        <f t="shared" si="1"/>
        <v>0</v>
      </c>
      <c r="F11" s="6">
        <v>89.25</v>
      </c>
      <c r="G11" s="51">
        <f t="shared" si="2"/>
        <v>0</v>
      </c>
      <c r="H11" s="61"/>
      <c r="I11" s="43"/>
      <c r="J11" s="43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69"/>
      <c r="V11" s="72">
        <f t="shared" si="0"/>
        <v>0</v>
      </c>
    </row>
    <row r="12" spans="1:22" s="3" customFormat="1" ht="15.75" customHeight="1">
      <c r="A12" s="14"/>
      <c r="B12" s="12"/>
      <c r="C12" s="23">
        <v>9</v>
      </c>
      <c r="D12" s="5" t="s">
        <v>17</v>
      </c>
      <c r="E12" s="6">
        <f t="shared" si="1"/>
        <v>0</v>
      </c>
      <c r="F12" s="6">
        <v>89.25</v>
      </c>
      <c r="G12" s="51">
        <f t="shared" si="2"/>
        <v>0</v>
      </c>
      <c r="H12" s="61"/>
      <c r="I12" s="43"/>
      <c r="J12" s="43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69"/>
      <c r="V12" s="72">
        <f t="shared" si="0"/>
        <v>0</v>
      </c>
    </row>
    <row r="13" spans="1:22" s="3" customFormat="1" ht="15.75" customHeight="1">
      <c r="A13" s="14"/>
      <c r="B13" s="12"/>
      <c r="C13" s="23">
        <v>10</v>
      </c>
      <c r="D13" s="5" t="s">
        <v>17</v>
      </c>
      <c r="E13" s="6">
        <f t="shared" si="1"/>
        <v>0</v>
      </c>
      <c r="F13" s="6">
        <v>89.25</v>
      </c>
      <c r="G13" s="51">
        <f t="shared" si="2"/>
        <v>0</v>
      </c>
      <c r="H13" s="61"/>
      <c r="I13" s="43"/>
      <c r="J13" s="43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69"/>
      <c r="V13" s="72">
        <f t="shared" si="0"/>
        <v>0</v>
      </c>
    </row>
    <row r="14" spans="1:22" s="3" customFormat="1" ht="15.75" customHeight="1">
      <c r="A14" s="14" t="s">
        <v>22</v>
      </c>
      <c r="B14" s="12" t="s">
        <v>23</v>
      </c>
      <c r="C14" s="23" t="s">
        <v>24</v>
      </c>
      <c r="D14" s="5" t="s">
        <v>17</v>
      </c>
      <c r="E14" s="6">
        <f t="shared" si="1"/>
        <v>0</v>
      </c>
      <c r="F14" s="6">
        <v>9.9</v>
      </c>
      <c r="G14" s="51">
        <f t="shared" si="2"/>
        <v>0</v>
      </c>
      <c r="H14" s="61"/>
      <c r="I14" s="43"/>
      <c r="J14" s="43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69"/>
      <c r="V14" s="72">
        <f t="shared" si="0"/>
        <v>0</v>
      </c>
    </row>
    <row r="15" spans="1:22" s="3" customFormat="1" ht="15.75" customHeight="1">
      <c r="A15" s="14" t="s">
        <v>25</v>
      </c>
      <c r="B15" s="12" t="s">
        <v>23</v>
      </c>
      <c r="C15" s="23">
        <v>9</v>
      </c>
      <c r="D15" s="5" t="s">
        <v>17</v>
      </c>
      <c r="E15" s="6">
        <f t="shared" si="1"/>
        <v>0</v>
      </c>
      <c r="F15" s="6">
        <v>50</v>
      </c>
      <c r="G15" s="51">
        <f t="shared" si="2"/>
        <v>0</v>
      </c>
      <c r="H15" s="61"/>
      <c r="I15" s="43"/>
      <c r="J15" s="43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69"/>
      <c r="V15" s="72">
        <f t="shared" si="0"/>
        <v>0</v>
      </c>
    </row>
    <row r="16" spans="1:22" s="3" customFormat="1" ht="15.75" customHeight="1">
      <c r="A16" s="14"/>
      <c r="B16" s="12"/>
      <c r="C16" s="23">
        <v>10</v>
      </c>
      <c r="D16" s="5" t="s">
        <v>17</v>
      </c>
      <c r="E16" s="6">
        <f t="shared" si="1"/>
        <v>0</v>
      </c>
      <c r="F16" s="6">
        <v>50</v>
      </c>
      <c r="G16" s="51">
        <f t="shared" si="2"/>
        <v>0</v>
      </c>
      <c r="H16" s="61"/>
      <c r="I16" s="43"/>
      <c r="J16" s="43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69"/>
      <c r="V16" s="72">
        <f t="shared" si="0"/>
        <v>0</v>
      </c>
    </row>
    <row r="17" spans="1:22" s="3" customFormat="1" ht="15.75" customHeight="1">
      <c r="A17" s="26" t="s">
        <v>26</v>
      </c>
      <c r="B17" s="12" t="s">
        <v>23</v>
      </c>
      <c r="C17" s="23">
        <v>10</v>
      </c>
      <c r="D17" s="5" t="s">
        <v>17</v>
      </c>
      <c r="E17" s="6">
        <f t="shared" si="1"/>
        <v>0</v>
      </c>
      <c r="F17" s="6">
        <v>50</v>
      </c>
      <c r="G17" s="51">
        <f t="shared" si="2"/>
        <v>0</v>
      </c>
      <c r="H17" s="61"/>
      <c r="I17" s="43"/>
      <c r="J17" s="43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69"/>
      <c r="V17" s="72">
        <f t="shared" si="0"/>
        <v>0</v>
      </c>
    </row>
    <row r="18" spans="1:22" s="3" customFormat="1" ht="15.75" customHeight="1">
      <c r="A18" s="31" t="s">
        <v>28</v>
      </c>
      <c r="B18" s="28" t="s">
        <v>27</v>
      </c>
      <c r="C18" s="27">
        <v>40</v>
      </c>
      <c r="D18" s="29" t="s">
        <v>17</v>
      </c>
      <c r="E18" s="6">
        <f t="shared" si="1"/>
        <v>0</v>
      </c>
      <c r="F18" s="30">
        <v>25</v>
      </c>
      <c r="G18" s="52">
        <f t="shared" si="2"/>
        <v>0</v>
      </c>
      <c r="H18" s="61"/>
      <c r="I18" s="43"/>
      <c r="J18" s="43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69"/>
      <c r="V18" s="72">
        <f t="shared" si="0"/>
        <v>0</v>
      </c>
    </row>
    <row r="19" spans="1:22" s="3" customFormat="1" ht="15.75" customHeight="1">
      <c r="A19" s="14"/>
      <c r="B19" s="12"/>
      <c r="C19" s="23">
        <v>41</v>
      </c>
      <c r="D19" s="29" t="s">
        <v>17</v>
      </c>
      <c r="E19" s="6">
        <f t="shared" si="1"/>
        <v>0</v>
      </c>
      <c r="F19" s="30">
        <v>25</v>
      </c>
      <c r="G19" s="52">
        <f t="shared" si="2"/>
        <v>0</v>
      </c>
      <c r="H19" s="61"/>
      <c r="I19" s="43"/>
      <c r="J19" s="43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69"/>
      <c r="V19" s="72">
        <f t="shared" si="0"/>
        <v>0</v>
      </c>
    </row>
    <row r="20" spans="1:22" s="3" customFormat="1" ht="15.75" customHeight="1">
      <c r="A20" s="14"/>
      <c r="B20" s="12"/>
      <c r="C20" s="23">
        <v>42</v>
      </c>
      <c r="D20" s="29" t="s">
        <v>17</v>
      </c>
      <c r="E20" s="6">
        <f t="shared" si="1"/>
        <v>0</v>
      </c>
      <c r="F20" s="30">
        <v>25</v>
      </c>
      <c r="G20" s="52">
        <f t="shared" si="2"/>
        <v>0</v>
      </c>
      <c r="H20" s="61"/>
      <c r="I20" s="43"/>
      <c r="J20" s="43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69"/>
      <c r="V20" s="72">
        <f t="shared" si="0"/>
        <v>0</v>
      </c>
    </row>
    <row r="21" spans="1:22" s="3" customFormat="1" ht="15.75" customHeight="1">
      <c r="A21" s="14"/>
      <c r="B21" s="12"/>
      <c r="C21" s="23">
        <v>43</v>
      </c>
      <c r="D21" s="29" t="s">
        <v>17</v>
      </c>
      <c r="E21" s="6">
        <f t="shared" si="1"/>
        <v>0</v>
      </c>
      <c r="F21" s="30">
        <v>25</v>
      </c>
      <c r="G21" s="52">
        <f t="shared" si="2"/>
        <v>0</v>
      </c>
      <c r="H21" s="61"/>
      <c r="I21" s="43"/>
      <c r="J21" s="43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69"/>
      <c r="V21" s="72">
        <f t="shared" si="0"/>
        <v>0</v>
      </c>
    </row>
    <row r="22" spans="1:22" s="3" customFormat="1" ht="15.75" customHeight="1">
      <c r="A22" s="14"/>
      <c r="B22" s="12"/>
      <c r="C22" s="23">
        <v>44</v>
      </c>
      <c r="D22" s="29" t="s">
        <v>17</v>
      </c>
      <c r="E22" s="6">
        <f t="shared" si="1"/>
        <v>0</v>
      </c>
      <c r="F22" s="30">
        <v>25</v>
      </c>
      <c r="G22" s="52">
        <f t="shared" si="2"/>
        <v>0</v>
      </c>
      <c r="H22" s="61"/>
      <c r="I22" s="43"/>
      <c r="J22" s="43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69"/>
      <c r="V22" s="72">
        <f t="shared" si="0"/>
        <v>0</v>
      </c>
    </row>
    <row r="23" spans="1:22" s="4" customFormat="1" ht="15.75" customHeight="1">
      <c r="A23" s="14"/>
      <c r="B23" s="12"/>
      <c r="C23" s="23">
        <v>45</v>
      </c>
      <c r="D23" s="29" t="s">
        <v>17</v>
      </c>
      <c r="E23" s="6">
        <f t="shared" si="1"/>
        <v>0</v>
      </c>
      <c r="F23" s="30">
        <v>25</v>
      </c>
      <c r="G23" s="52">
        <f t="shared" si="2"/>
        <v>0</v>
      </c>
      <c r="H23" s="61"/>
      <c r="I23" s="43"/>
      <c r="J23" s="43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69"/>
      <c r="V23" s="72">
        <f t="shared" si="0"/>
        <v>0</v>
      </c>
    </row>
    <row r="24" spans="1:22" ht="15.75" customHeight="1">
      <c r="A24" s="14"/>
      <c r="B24" s="12"/>
      <c r="C24" s="23">
        <v>46</v>
      </c>
      <c r="D24" s="29" t="s">
        <v>17</v>
      </c>
      <c r="E24" s="6">
        <f t="shared" si="1"/>
        <v>0</v>
      </c>
      <c r="F24" s="30">
        <v>25</v>
      </c>
      <c r="G24" s="52">
        <f t="shared" si="2"/>
        <v>0</v>
      </c>
      <c r="H24" s="61"/>
      <c r="I24" s="43"/>
      <c r="J24" s="43"/>
      <c r="K24" s="44"/>
      <c r="L24" s="44"/>
      <c r="M24" s="44"/>
      <c r="N24" s="44"/>
      <c r="O24" s="44"/>
      <c r="P24" s="44"/>
      <c r="Q24" s="44"/>
      <c r="R24" s="45"/>
      <c r="S24" s="45"/>
      <c r="T24" s="45"/>
      <c r="U24" s="69"/>
      <c r="V24" s="72">
        <f t="shared" si="0"/>
        <v>0</v>
      </c>
    </row>
    <row r="25" spans="1:22" ht="15.75" customHeight="1">
      <c r="A25" s="14" t="s">
        <v>30</v>
      </c>
      <c r="B25" s="12"/>
      <c r="C25" s="23"/>
      <c r="D25" s="5" t="s">
        <v>17</v>
      </c>
      <c r="E25" s="6">
        <f t="shared" si="1"/>
        <v>0</v>
      </c>
      <c r="F25" s="6">
        <v>3</v>
      </c>
      <c r="G25" s="52">
        <f t="shared" si="2"/>
        <v>0</v>
      </c>
      <c r="H25" s="61"/>
      <c r="I25" s="43"/>
      <c r="J25" s="43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69"/>
      <c r="V25" s="72">
        <f t="shared" si="0"/>
        <v>0</v>
      </c>
    </row>
    <row r="26" spans="1:22" ht="15.75" customHeight="1">
      <c r="A26" s="14" t="s">
        <v>31</v>
      </c>
      <c r="B26" s="12"/>
      <c r="C26" s="23" t="s">
        <v>32</v>
      </c>
      <c r="D26" s="5" t="s">
        <v>33</v>
      </c>
      <c r="E26" s="6">
        <f t="shared" si="1"/>
        <v>0</v>
      </c>
      <c r="F26" s="6">
        <v>250</v>
      </c>
      <c r="G26" s="52">
        <f t="shared" si="2"/>
        <v>0</v>
      </c>
      <c r="H26" s="62"/>
      <c r="I26" s="46"/>
      <c r="J26" s="46"/>
      <c r="K26" s="47"/>
      <c r="L26" s="47"/>
      <c r="M26" s="47"/>
      <c r="N26" s="47"/>
      <c r="O26" s="47"/>
      <c r="P26" s="48"/>
      <c r="Q26" s="48"/>
      <c r="R26" s="48"/>
      <c r="S26" s="48"/>
      <c r="T26" s="48"/>
      <c r="U26" s="70"/>
      <c r="V26" s="72">
        <f t="shared" si="0"/>
        <v>0</v>
      </c>
    </row>
    <row r="27" spans="1:22" ht="15.75" customHeight="1">
      <c r="A27" s="14"/>
      <c r="B27" s="12"/>
      <c r="C27" s="23"/>
      <c r="D27" s="5"/>
      <c r="E27" s="6">
        <f t="shared" si="1"/>
        <v>0</v>
      </c>
      <c r="F27" s="6"/>
      <c r="G27" s="52">
        <f t="shared" si="2"/>
        <v>0</v>
      </c>
      <c r="H27" s="61"/>
      <c r="I27" s="43"/>
      <c r="J27" s="43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69"/>
      <c r="V27" s="72">
        <f t="shared" si="0"/>
        <v>0</v>
      </c>
    </row>
    <row r="28" spans="1:22" ht="15.75" customHeight="1" thickBot="1">
      <c r="A28" s="15"/>
      <c r="B28" s="13"/>
      <c r="C28" s="25"/>
      <c r="D28" s="8"/>
      <c r="E28" s="9">
        <f t="shared" si="1"/>
        <v>0</v>
      </c>
      <c r="F28" s="9"/>
      <c r="G28" s="53"/>
      <c r="H28" s="63"/>
      <c r="I28" s="64"/>
      <c r="J28" s="64"/>
      <c r="K28" s="65"/>
      <c r="L28" s="65"/>
      <c r="M28" s="65"/>
      <c r="N28" s="65"/>
      <c r="O28" s="65"/>
      <c r="P28" s="65"/>
      <c r="Q28" s="65"/>
      <c r="R28" s="66"/>
      <c r="S28" s="66"/>
      <c r="T28" s="66"/>
      <c r="U28" s="71"/>
      <c r="V28" s="73">
        <f t="shared" si="0"/>
        <v>0</v>
      </c>
    </row>
    <row r="29" spans="1:7" s="7" customFormat="1" ht="15.75">
      <c r="A29" s="10" t="s">
        <v>9</v>
      </c>
      <c r="B29" s="10"/>
      <c r="C29" s="10"/>
      <c r="D29" s="10"/>
      <c r="E29" s="11"/>
      <c r="F29" s="11"/>
      <c r="G29" s="11">
        <f>SUM(G6:G28)</f>
        <v>0</v>
      </c>
    </row>
    <row r="30" spans="1:7" ht="15.75">
      <c r="A30" s="10" t="s">
        <v>29</v>
      </c>
      <c r="G30" s="32">
        <f>G29*1.21</f>
        <v>0</v>
      </c>
    </row>
  </sheetData>
  <sheetProtection/>
  <mergeCells count="17">
    <mergeCell ref="A1:G1"/>
    <mergeCell ref="A2:A3"/>
    <mergeCell ref="B2:B4"/>
    <mergeCell ref="C2:C4"/>
    <mergeCell ref="D2:D4"/>
    <mergeCell ref="F2:F4"/>
    <mergeCell ref="G2:G4"/>
    <mergeCell ref="S2:S4"/>
    <mergeCell ref="T2:T4"/>
    <mergeCell ref="U2:U4"/>
    <mergeCell ref="V2:V4"/>
    <mergeCell ref="H2:J4"/>
    <mergeCell ref="K2:N4"/>
    <mergeCell ref="O2:O4"/>
    <mergeCell ref="P2:P4"/>
    <mergeCell ref="Q2:Q4"/>
    <mergeCell ref="R2:R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D26" sqref="D26"/>
    </sheetView>
  </sheetViews>
  <sheetFormatPr defaultColWidth="9.140625" defaultRowHeight="12.75"/>
  <cols>
    <col min="1" max="1" width="49.7109375" style="0" customWidth="1"/>
    <col min="2" max="2" width="15.7109375" style="0" customWidth="1"/>
    <col min="3" max="3" width="7.7109375" style="0" customWidth="1"/>
    <col min="4" max="4" width="5.421875" style="0" customWidth="1"/>
    <col min="6" max="6" width="12.57421875" style="0" customWidth="1"/>
    <col min="7" max="7" width="10.421875" style="0" customWidth="1"/>
    <col min="8" max="8" width="8.00390625" style="0" customWidth="1"/>
    <col min="9" max="9" width="8.57421875" style="0" customWidth="1"/>
    <col min="10" max="14" width="8.7109375" style="0" customWidth="1"/>
  </cols>
  <sheetData>
    <row r="1" spans="1:7" ht="24" customHeight="1" thickBot="1">
      <c r="A1" s="97" t="s">
        <v>1</v>
      </c>
      <c r="B1" s="97"/>
      <c r="C1" s="97"/>
      <c r="D1" s="97"/>
      <c r="E1" s="97"/>
      <c r="F1" s="97"/>
      <c r="G1" s="97"/>
    </row>
    <row r="2" spans="1:22" ht="12.75" customHeight="1">
      <c r="A2" s="98" t="s">
        <v>14</v>
      </c>
      <c r="B2" s="100" t="s">
        <v>11</v>
      </c>
      <c r="C2" s="103" t="s">
        <v>13</v>
      </c>
      <c r="D2" s="100" t="s">
        <v>0</v>
      </c>
      <c r="E2" s="1"/>
      <c r="F2" s="91" t="s">
        <v>7</v>
      </c>
      <c r="G2" s="124" t="s">
        <v>8</v>
      </c>
      <c r="H2" s="115" t="s">
        <v>2</v>
      </c>
      <c r="I2" s="116"/>
      <c r="J2" s="117"/>
      <c r="K2" s="115" t="s">
        <v>5</v>
      </c>
      <c r="L2" s="116"/>
      <c r="M2" s="116"/>
      <c r="N2" s="117"/>
      <c r="O2" s="106" t="s">
        <v>35</v>
      </c>
      <c r="P2" s="112" t="s">
        <v>3</v>
      </c>
      <c r="Q2" s="112" t="s">
        <v>36</v>
      </c>
      <c r="R2" s="112" t="s">
        <v>34</v>
      </c>
      <c r="S2" s="106" t="s">
        <v>37</v>
      </c>
      <c r="T2" s="106" t="s">
        <v>38</v>
      </c>
      <c r="U2" s="109" t="s">
        <v>4</v>
      </c>
      <c r="V2" s="112" t="s">
        <v>6</v>
      </c>
    </row>
    <row r="3" spans="1:22" ht="13.5" customHeight="1" thickBot="1">
      <c r="A3" s="99"/>
      <c r="B3" s="101"/>
      <c r="C3" s="104"/>
      <c r="D3" s="101"/>
      <c r="E3" s="2" t="s">
        <v>12</v>
      </c>
      <c r="F3" s="92"/>
      <c r="G3" s="125"/>
      <c r="H3" s="118"/>
      <c r="I3" s="119"/>
      <c r="J3" s="120"/>
      <c r="K3" s="118"/>
      <c r="L3" s="119"/>
      <c r="M3" s="119"/>
      <c r="N3" s="120"/>
      <c r="O3" s="107"/>
      <c r="P3" s="113"/>
      <c r="Q3" s="113"/>
      <c r="R3" s="113"/>
      <c r="S3" s="107"/>
      <c r="T3" s="107"/>
      <c r="U3" s="110"/>
      <c r="V3" s="113"/>
    </row>
    <row r="4" spans="1:22" ht="26.25" customHeight="1" thickBot="1">
      <c r="A4" s="17" t="s">
        <v>10</v>
      </c>
      <c r="B4" s="102"/>
      <c r="C4" s="105"/>
      <c r="D4" s="102"/>
      <c r="E4" s="16"/>
      <c r="F4" s="93"/>
      <c r="G4" s="126"/>
      <c r="H4" s="121"/>
      <c r="I4" s="122"/>
      <c r="J4" s="123"/>
      <c r="K4" s="121"/>
      <c r="L4" s="122"/>
      <c r="M4" s="122"/>
      <c r="N4" s="123"/>
      <c r="O4" s="108"/>
      <c r="P4" s="114"/>
      <c r="Q4" s="114"/>
      <c r="R4" s="114"/>
      <c r="S4" s="108"/>
      <c r="T4" s="108"/>
      <c r="U4" s="111"/>
      <c r="V4" s="114"/>
    </row>
    <row r="5" spans="1:22" ht="26.25" customHeight="1" thickBot="1">
      <c r="A5" s="36"/>
      <c r="B5" s="34"/>
      <c r="C5" s="35"/>
      <c r="D5" s="34"/>
      <c r="E5" s="2"/>
      <c r="F5" s="33"/>
      <c r="G5" s="49"/>
      <c r="H5" s="37" t="s">
        <v>39</v>
      </c>
      <c r="I5" s="37" t="s">
        <v>40</v>
      </c>
      <c r="J5" s="37" t="s">
        <v>41</v>
      </c>
      <c r="K5" s="37" t="s">
        <v>42</v>
      </c>
      <c r="L5" s="37" t="s">
        <v>43</v>
      </c>
      <c r="M5" s="37" t="s">
        <v>44</v>
      </c>
      <c r="N5" s="37" t="s">
        <v>45</v>
      </c>
      <c r="O5" s="37" t="s">
        <v>46</v>
      </c>
      <c r="P5" s="37" t="s">
        <v>47</v>
      </c>
      <c r="Q5" s="37" t="s">
        <v>46</v>
      </c>
      <c r="R5" s="37" t="s">
        <v>48</v>
      </c>
      <c r="S5" s="37" t="s">
        <v>48</v>
      </c>
      <c r="T5" s="37" t="s">
        <v>49</v>
      </c>
      <c r="U5" s="67" t="s">
        <v>50</v>
      </c>
      <c r="V5" s="37"/>
    </row>
    <row r="6" spans="1:22" s="3" customFormat="1" ht="15.75" customHeight="1">
      <c r="A6" s="19" t="s">
        <v>15</v>
      </c>
      <c r="B6" s="20" t="s">
        <v>16</v>
      </c>
      <c r="C6" s="21">
        <v>8</v>
      </c>
      <c r="D6" s="22" t="s">
        <v>17</v>
      </c>
      <c r="E6" s="18">
        <f>V6</f>
        <v>0</v>
      </c>
      <c r="F6" s="18">
        <v>14.9</v>
      </c>
      <c r="G6" s="50">
        <f>E6*F6</f>
        <v>0</v>
      </c>
      <c r="H6" s="60"/>
      <c r="I6" s="39"/>
      <c r="J6" s="39"/>
      <c r="K6" s="40"/>
      <c r="L6" s="40"/>
      <c r="M6" s="40"/>
      <c r="N6" s="40"/>
      <c r="O6" s="40"/>
      <c r="P6" s="40"/>
      <c r="Q6" s="40"/>
      <c r="R6" s="41"/>
      <c r="S6" s="41"/>
      <c r="T6" s="41"/>
      <c r="U6" s="68"/>
      <c r="V6" s="72">
        <f aca="true" t="shared" si="0" ref="V6:V28">SUM(H6:U6)</f>
        <v>0</v>
      </c>
    </row>
    <row r="7" spans="1:22" s="3" customFormat="1" ht="15.75" customHeight="1">
      <c r="A7" s="14"/>
      <c r="B7" s="12"/>
      <c r="C7" s="23">
        <v>9</v>
      </c>
      <c r="D7" s="5" t="s">
        <v>17</v>
      </c>
      <c r="E7" s="6">
        <f aca="true" t="shared" si="1" ref="E7:E28">V7</f>
        <v>0</v>
      </c>
      <c r="F7" s="6">
        <v>14.9</v>
      </c>
      <c r="G7" s="51">
        <f>E7*F7</f>
        <v>0</v>
      </c>
      <c r="H7" s="60"/>
      <c r="I7" s="39"/>
      <c r="J7" s="39"/>
      <c r="K7" s="40"/>
      <c r="L7" s="40"/>
      <c r="M7" s="40"/>
      <c r="N7" s="40"/>
      <c r="O7" s="40"/>
      <c r="P7" s="40"/>
      <c r="Q7" s="40"/>
      <c r="R7" s="41"/>
      <c r="S7" s="41"/>
      <c r="T7" s="41"/>
      <c r="U7" s="68"/>
      <c r="V7" s="72">
        <f t="shared" si="0"/>
        <v>0</v>
      </c>
    </row>
    <row r="8" spans="1:22" s="3" customFormat="1" ht="15.75" customHeight="1">
      <c r="A8" s="14"/>
      <c r="B8" s="12"/>
      <c r="C8" s="23">
        <v>10</v>
      </c>
      <c r="D8" s="5" t="s">
        <v>17</v>
      </c>
      <c r="E8" s="6">
        <f t="shared" si="1"/>
        <v>0</v>
      </c>
      <c r="F8" s="6">
        <v>14.9</v>
      </c>
      <c r="G8" s="51">
        <f aca="true" t="shared" si="2" ref="G8:G27">E8*F8</f>
        <v>0</v>
      </c>
      <c r="H8" s="60"/>
      <c r="I8" s="39"/>
      <c r="J8" s="39"/>
      <c r="K8" s="40"/>
      <c r="L8" s="40"/>
      <c r="M8" s="40"/>
      <c r="N8" s="40"/>
      <c r="O8" s="40"/>
      <c r="P8" s="40"/>
      <c r="Q8" s="40"/>
      <c r="R8" s="41"/>
      <c r="S8" s="41"/>
      <c r="T8" s="41"/>
      <c r="U8" s="68"/>
      <c r="V8" s="72">
        <f t="shared" si="0"/>
        <v>0</v>
      </c>
    </row>
    <row r="9" spans="1:22" s="3" customFormat="1" ht="15.75" customHeight="1">
      <c r="A9" s="14" t="s">
        <v>18</v>
      </c>
      <c r="B9" s="12" t="s">
        <v>19</v>
      </c>
      <c r="C9" s="23">
        <v>9</v>
      </c>
      <c r="D9" s="24" t="s">
        <v>17</v>
      </c>
      <c r="E9" s="6">
        <f t="shared" si="1"/>
        <v>0</v>
      </c>
      <c r="F9" s="6">
        <v>32</v>
      </c>
      <c r="G9" s="51">
        <f t="shared" si="2"/>
        <v>0</v>
      </c>
      <c r="H9" s="61"/>
      <c r="I9" s="43"/>
      <c r="J9" s="43"/>
      <c r="K9" s="44"/>
      <c r="L9" s="44"/>
      <c r="M9" s="44"/>
      <c r="N9" s="44"/>
      <c r="O9" s="44"/>
      <c r="P9" s="44"/>
      <c r="Q9" s="44"/>
      <c r="R9" s="45"/>
      <c r="S9" s="45"/>
      <c r="T9" s="45"/>
      <c r="U9" s="69"/>
      <c r="V9" s="72">
        <f t="shared" si="0"/>
        <v>0</v>
      </c>
    </row>
    <row r="10" spans="1:22" s="3" customFormat="1" ht="15.75" customHeight="1">
      <c r="A10" s="14"/>
      <c r="B10" s="12"/>
      <c r="C10" s="23">
        <v>10</v>
      </c>
      <c r="D10" s="24" t="s">
        <v>17</v>
      </c>
      <c r="E10" s="6">
        <f t="shared" si="1"/>
        <v>0</v>
      </c>
      <c r="F10" s="6">
        <v>32</v>
      </c>
      <c r="G10" s="51">
        <f t="shared" si="2"/>
        <v>0</v>
      </c>
      <c r="H10" s="61"/>
      <c r="I10" s="43"/>
      <c r="J10" s="43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69"/>
      <c r="V10" s="72">
        <f t="shared" si="0"/>
        <v>0</v>
      </c>
    </row>
    <row r="11" spans="1:22" s="3" customFormat="1" ht="15.75" customHeight="1">
      <c r="A11" s="14" t="s">
        <v>20</v>
      </c>
      <c r="B11" s="12" t="s">
        <v>21</v>
      </c>
      <c r="C11" s="23">
        <v>8</v>
      </c>
      <c r="D11" s="5" t="s">
        <v>17</v>
      </c>
      <c r="E11" s="6">
        <f t="shared" si="1"/>
        <v>0</v>
      </c>
      <c r="F11" s="6">
        <v>89.25</v>
      </c>
      <c r="G11" s="51">
        <f t="shared" si="2"/>
        <v>0</v>
      </c>
      <c r="H11" s="61"/>
      <c r="I11" s="43"/>
      <c r="J11" s="43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69"/>
      <c r="V11" s="72">
        <f t="shared" si="0"/>
        <v>0</v>
      </c>
    </row>
    <row r="12" spans="1:22" s="3" customFormat="1" ht="15.75" customHeight="1">
      <c r="A12" s="14"/>
      <c r="B12" s="12"/>
      <c r="C12" s="23">
        <v>9</v>
      </c>
      <c r="D12" s="5" t="s">
        <v>17</v>
      </c>
      <c r="E12" s="6">
        <f t="shared" si="1"/>
        <v>0</v>
      </c>
      <c r="F12" s="6">
        <v>89.25</v>
      </c>
      <c r="G12" s="51">
        <f t="shared" si="2"/>
        <v>0</v>
      </c>
      <c r="H12" s="61"/>
      <c r="I12" s="43"/>
      <c r="J12" s="43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69"/>
      <c r="V12" s="72">
        <f t="shared" si="0"/>
        <v>0</v>
      </c>
    </row>
    <row r="13" spans="1:22" s="3" customFormat="1" ht="15.75" customHeight="1">
      <c r="A13" s="14"/>
      <c r="B13" s="12"/>
      <c r="C13" s="23">
        <v>10</v>
      </c>
      <c r="D13" s="5" t="s">
        <v>17</v>
      </c>
      <c r="E13" s="6">
        <f t="shared" si="1"/>
        <v>0</v>
      </c>
      <c r="F13" s="6">
        <v>89.25</v>
      </c>
      <c r="G13" s="51">
        <f t="shared" si="2"/>
        <v>0</v>
      </c>
      <c r="H13" s="61"/>
      <c r="I13" s="43"/>
      <c r="J13" s="43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69"/>
      <c r="V13" s="72">
        <f t="shared" si="0"/>
        <v>0</v>
      </c>
    </row>
    <row r="14" spans="1:22" s="3" customFormat="1" ht="15.75" customHeight="1">
      <c r="A14" s="14" t="s">
        <v>22</v>
      </c>
      <c r="B14" s="12" t="s">
        <v>23</v>
      </c>
      <c r="C14" s="23" t="s">
        <v>24</v>
      </c>
      <c r="D14" s="5" t="s">
        <v>17</v>
      </c>
      <c r="E14" s="6">
        <f t="shared" si="1"/>
        <v>0</v>
      </c>
      <c r="F14" s="6">
        <v>9.9</v>
      </c>
      <c r="G14" s="51">
        <f t="shared" si="2"/>
        <v>0</v>
      </c>
      <c r="H14" s="61"/>
      <c r="I14" s="43"/>
      <c r="J14" s="43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69"/>
      <c r="V14" s="72">
        <f t="shared" si="0"/>
        <v>0</v>
      </c>
    </row>
    <row r="15" spans="1:22" s="3" customFormat="1" ht="15.75" customHeight="1">
      <c r="A15" s="14" t="s">
        <v>25</v>
      </c>
      <c r="B15" s="12" t="s">
        <v>23</v>
      </c>
      <c r="C15" s="23">
        <v>9</v>
      </c>
      <c r="D15" s="5" t="s">
        <v>17</v>
      </c>
      <c r="E15" s="6">
        <f t="shared" si="1"/>
        <v>0</v>
      </c>
      <c r="F15" s="6">
        <v>50</v>
      </c>
      <c r="G15" s="51">
        <f t="shared" si="2"/>
        <v>0</v>
      </c>
      <c r="H15" s="61"/>
      <c r="I15" s="43"/>
      <c r="J15" s="43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69"/>
      <c r="V15" s="72">
        <f t="shared" si="0"/>
        <v>0</v>
      </c>
    </row>
    <row r="16" spans="1:22" s="3" customFormat="1" ht="15.75" customHeight="1">
      <c r="A16" s="14"/>
      <c r="B16" s="12"/>
      <c r="C16" s="23">
        <v>10</v>
      </c>
      <c r="D16" s="5" t="s">
        <v>17</v>
      </c>
      <c r="E16" s="6">
        <f t="shared" si="1"/>
        <v>0</v>
      </c>
      <c r="F16" s="6">
        <v>50</v>
      </c>
      <c r="G16" s="51">
        <f t="shared" si="2"/>
        <v>0</v>
      </c>
      <c r="H16" s="61"/>
      <c r="I16" s="43"/>
      <c r="J16" s="43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69"/>
      <c r="V16" s="72">
        <f t="shared" si="0"/>
        <v>0</v>
      </c>
    </row>
    <row r="17" spans="1:22" s="3" customFormat="1" ht="15.75" customHeight="1">
      <c r="A17" s="26" t="s">
        <v>26</v>
      </c>
      <c r="B17" s="12" t="s">
        <v>23</v>
      </c>
      <c r="C17" s="23">
        <v>10</v>
      </c>
      <c r="D17" s="5" t="s">
        <v>17</v>
      </c>
      <c r="E17" s="6">
        <f t="shared" si="1"/>
        <v>0</v>
      </c>
      <c r="F17" s="6">
        <v>50</v>
      </c>
      <c r="G17" s="51">
        <f t="shared" si="2"/>
        <v>0</v>
      </c>
      <c r="H17" s="61"/>
      <c r="I17" s="43"/>
      <c r="J17" s="43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69"/>
      <c r="V17" s="72">
        <f t="shared" si="0"/>
        <v>0</v>
      </c>
    </row>
    <row r="18" spans="1:22" s="3" customFormat="1" ht="15.75" customHeight="1">
      <c r="A18" s="31" t="s">
        <v>28</v>
      </c>
      <c r="B18" s="28" t="s">
        <v>27</v>
      </c>
      <c r="C18" s="27">
        <v>40</v>
      </c>
      <c r="D18" s="29" t="s">
        <v>17</v>
      </c>
      <c r="E18" s="6">
        <f t="shared" si="1"/>
        <v>0</v>
      </c>
      <c r="F18" s="30">
        <v>25</v>
      </c>
      <c r="G18" s="52">
        <f t="shared" si="2"/>
        <v>0</v>
      </c>
      <c r="H18" s="61"/>
      <c r="I18" s="43"/>
      <c r="J18" s="43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69"/>
      <c r="V18" s="72">
        <f t="shared" si="0"/>
        <v>0</v>
      </c>
    </row>
    <row r="19" spans="1:22" s="3" customFormat="1" ht="15.75" customHeight="1">
      <c r="A19" s="14"/>
      <c r="B19" s="12"/>
      <c r="C19" s="23">
        <v>41</v>
      </c>
      <c r="D19" s="29" t="s">
        <v>17</v>
      </c>
      <c r="E19" s="6">
        <f t="shared" si="1"/>
        <v>0</v>
      </c>
      <c r="F19" s="30">
        <v>25</v>
      </c>
      <c r="G19" s="52">
        <f t="shared" si="2"/>
        <v>0</v>
      </c>
      <c r="H19" s="61"/>
      <c r="I19" s="43"/>
      <c r="J19" s="43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69"/>
      <c r="V19" s="72">
        <f t="shared" si="0"/>
        <v>0</v>
      </c>
    </row>
    <row r="20" spans="1:22" s="3" customFormat="1" ht="15.75" customHeight="1">
      <c r="A20" s="14"/>
      <c r="B20" s="12"/>
      <c r="C20" s="23">
        <v>42</v>
      </c>
      <c r="D20" s="29" t="s">
        <v>17</v>
      </c>
      <c r="E20" s="6">
        <f t="shared" si="1"/>
        <v>0</v>
      </c>
      <c r="F20" s="30">
        <v>25</v>
      </c>
      <c r="G20" s="52">
        <f t="shared" si="2"/>
        <v>0</v>
      </c>
      <c r="H20" s="61"/>
      <c r="I20" s="43"/>
      <c r="J20" s="43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69"/>
      <c r="V20" s="72">
        <f t="shared" si="0"/>
        <v>0</v>
      </c>
    </row>
    <row r="21" spans="1:22" s="3" customFormat="1" ht="15.75" customHeight="1">
      <c r="A21" s="14"/>
      <c r="B21" s="12"/>
      <c r="C21" s="23">
        <v>43</v>
      </c>
      <c r="D21" s="29" t="s">
        <v>17</v>
      </c>
      <c r="E21" s="6">
        <f t="shared" si="1"/>
        <v>0</v>
      </c>
      <c r="F21" s="30">
        <v>25</v>
      </c>
      <c r="G21" s="52">
        <f t="shared" si="2"/>
        <v>0</v>
      </c>
      <c r="H21" s="61"/>
      <c r="I21" s="43"/>
      <c r="J21" s="43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69"/>
      <c r="V21" s="72">
        <f t="shared" si="0"/>
        <v>0</v>
      </c>
    </row>
    <row r="22" spans="1:22" s="3" customFormat="1" ht="15.75" customHeight="1">
      <c r="A22" s="14"/>
      <c r="B22" s="12"/>
      <c r="C22" s="23">
        <v>44</v>
      </c>
      <c r="D22" s="29" t="s">
        <v>17</v>
      </c>
      <c r="E22" s="6">
        <f t="shared" si="1"/>
        <v>0</v>
      </c>
      <c r="F22" s="30">
        <v>25</v>
      </c>
      <c r="G22" s="52">
        <f t="shared" si="2"/>
        <v>0</v>
      </c>
      <c r="H22" s="61"/>
      <c r="I22" s="43"/>
      <c r="J22" s="43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69"/>
      <c r="V22" s="72">
        <f t="shared" si="0"/>
        <v>0</v>
      </c>
    </row>
    <row r="23" spans="1:22" s="4" customFormat="1" ht="15.75" customHeight="1">
      <c r="A23" s="14"/>
      <c r="B23" s="12"/>
      <c r="C23" s="23">
        <v>45</v>
      </c>
      <c r="D23" s="29" t="s">
        <v>17</v>
      </c>
      <c r="E23" s="6">
        <f t="shared" si="1"/>
        <v>0</v>
      </c>
      <c r="F23" s="30">
        <v>25</v>
      </c>
      <c r="G23" s="52">
        <f t="shared" si="2"/>
        <v>0</v>
      </c>
      <c r="H23" s="61"/>
      <c r="I23" s="43"/>
      <c r="J23" s="43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69"/>
      <c r="V23" s="72">
        <f t="shared" si="0"/>
        <v>0</v>
      </c>
    </row>
    <row r="24" spans="1:22" ht="15.75" customHeight="1">
      <c r="A24" s="14"/>
      <c r="B24" s="12"/>
      <c r="C24" s="23">
        <v>46</v>
      </c>
      <c r="D24" s="29" t="s">
        <v>17</v>
      </c>
      <c r="E24" s="6">
        <f t="shared" si="1"/>
        <v>0</v>
      </c>
      <c r="F24" s="30">
        <v>25</v>
      </c>
      <c r="G24" s="52">
        <f t="shared" si="2"/>
        <v>0</v>
      </c>
      <c r="H24" s="61"/>
      <c r="I24" s="43"/>
      <c r="J24" s="43"/>
      <c r="K24" s="44"/>
      <c r="L24" s="44"/>
      <c r="M24" s="44"/>
      <c r="N24" s="44"/>
      <c r="O24" s="44"/>
      <c r="P24" s="44"/>
      <c r="Q24" s="44"/>
      <c r="R24" s="45"/>
      <c r="S24" s="45"/>
      <c r="T24" s="45"/>
      <c r="U24" s="69"/>
      <c r="V24" s="72">
        <f t="shared" si="0"/>
        <v>0</v>
      </c>
    </row>
    <row r="25" spans="1:22" ht="15.75" customHeight="1">
      <c r="A25" s="14" t="s">
        <v>30</v>
      </c>
      <c r="B25" s="12"/>
      <c r="C25" s="23"/>
      <c r="D25" s="5" t="s">
        <v>17</v>
      </c>
      <c r="E25" s="6">
        <f t="shared" si="1"/>
        <v>0</v>
      </c>
      <c r="F25" s="6">
        <v>3</v>
      </c>
      <c r="G25" s="52">
        <f t="shared" si="2"/>
        <v>0</v>
      </c>
      <c r="H25" s="61"/>
      <c r="I25" s="43"/>
      <c r="J25" s="43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69"/>
      <c r="V25" s="72">
        <f t="shared" si="0"/>
        <v>0</v>
      </c>
    </row>
    <row r="26" spans="1:22" ht="15.75" customHeight="1">
      <c r="A26" s="14" t="s">
        <v>31</v>
      </c>
      <c r="B26" s="12"/>
      <c r="C26" s="23" t="s">
        <v>32</v>
      </c>
      <c r="D26" s="5" t="s">
        <v>33</v>
      </c>
      <c r="E26" s="6">
        <f t="shared" si="1"/>
        <v>0</v>
      </c>
      <c r="F26" s="6">
        <v>250</v>
      </c>
      <c r="G26" s="52">
        <f t="shared" si="2"/>
        <v>0</v>
      </c>
      <c r="H26" s="62"/>
      <c r="I26" s="46"/>
      <c r="J26" s="46"/>
      <c r="K26" s="47"/>
      <c r="L26" s="47"/>
      <c r="M26" s="47"/>
      <c r="N26" s="47"/>
      <c r="O26" s="47"/>
      <c r="P26" s="48"/>
      <c r="Q26" s="48"/>
      <c r="R26" s="48"/>
      <c r="S26" s="48"/>
      <c r="T26" s="48"/>
      <c r="U26" s="70"/>
      <c r="V26" s="72">
        <f t="shared" si="0"/>
        <v>0</v>
      </c>
    </row>
    <row r="27" spans="1:22" ht="15.75" customHeight="1">
      <c r="A27" s="14"/>
      <c r="B27" s="12"/>
      <c r="C27" s="23"/>
      <c r="D27" s="5"/>
      <c r="E27" s="6">
        <f t="shared" si="1"/>
        <v>0</v>
      </c>
      <c r="F27" s="6"/>
      <c r="G27" s="52">
        <f t="shared" si="2"/>
        <v>0</v>
      </c>
      <c r="H27" s="61"/>
      <c r="I27" s="43"/>
      <c r="J27" s="43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69"/>
      <c r="V27" s="72">
        <f t="shared" si="0"/>
        <v>0</v>
      </c>
    </row>
    <row r="28" spans="1:22" ht="15.75" customHeight="1" thickBot="1">
      <c r="A28" s="15"/>
      <c r="B28" s="13"/>
      <c r="C28" s="25"/>
      <c r="D28" s="8"/>
      <c r="E28" s="9">
        <f t="shared" si="1"/>
        <v>0</v>
      </c>
      <c r="F28" s="9"/>
      <c r="G28" s="53"/>
      <c r="H28" s="63"/>
      <c r="I28" s="64"/>
      <c r="J28" s="64"/>
      <c r="K28" s="65"/>
      <c r="L28" s="65"/>
      <c r="M28" s="65"/>
      <c r="N28" s="65"/>
      <c r="O28" s="65"/>
      <c r="P28" s="65"/>
      <c r="Q28" s="65"/>
      <c r="R28" s="66"/>
      <c r="S28" s="66"/>
      <c r="T28" s="66"/>
      <c r="U28" s="71"/>
      <c r="V28" s="73">
        <f t="shared" si="0"/>
        <v>0</v>
      </c>
    </row>
    <row r="29" spans="1:7" s="7" customFormat="1" ht="15.75">
      <c r="A29" s="10" t="s">
        <v>9</v>
      </c>
      <c r="B29" s="10"/>
      <c r="C29" s="10"/>
      <c r="D29" s="10"/>
      <c r="E29" s="11"/>
      <c r="F29" s="11"/>
      <c r="G29" s="11">
        <f>SUM(G6:G28)</f>
        <v>0</v>
      </c>
    </row>
    <row r="30" spans="1:7" ht="15.75">
      <c r="A30" s="10" t="s">
        <v>29</v>
      </c>
      <c r="G30" s="32">
        <f>G29*1.21</f>
        <v>0</v>
      </c>
    </row>
  </sheetData>
  <sheetProtection/>
  <mergeCells count="17">
    <mergeCell ref="A1:G1"/>
    <mergeCell ref="A2:A3"/>
    <mergeCell ref="B2:B4"/>
    <mergeCell ref="C2:C4"/>
    <mergeCell ref="D2:D4"/>
    <mergeCell ref="F2:F4"/>
    <mergeCell ref="G2:G4"/>
    <mergeCell ref="S2:S4"/>
    <mergeCell ref="T2:T4"/>
    <mergeCell ref="U2:U4"/>
    <mergeCell ref="V2:V4"/>
    <mergeCell ref="H2:J4"/>
    <mergeCell ref="K2:N4"/>
    <mergeCell ref="O2:O4"/>
    <mergeCell ref="P2:P4"/>
    <mergeCell ref="Q2:Q4"/>
    <mergeCell ref="R2:R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O11" sqref="O11:O13"/>
    </sheetView>
  </sheetViews>
  <sheetFormatPr defaultColWidth="9.140625" defaultRowHeight="12.75"/>
  <cols>
    <col min="1" max="1" width="49.7109375" style="0" customWidth="1"/>
    <col min="2" max="2" width="15.7109375" style="0" customWidth="1"/>
    <col min="3" max="3" width="7.7109375" style="0" customWidth="1"/>
    <col min="4" max="4" width="5.421875" style="0" customWidth="1"/>
    <col min="6" max="6" width="12.57421875" style="0" customWidth="1"/>
    <col min="7" max="7" width="10.421875" style="0" customWidth="1"/>
    <col min="8" max="8" width="8.00390625" style="0" customWidth="1"/>
    <col min="9" max="9" width="8.57421875" style="0" customWidth="1"/>
    <col min="10" max="14" width="8.7109375" style="0" customWidth="1"/>
  </cols>
  <sheetData>
    <row r="1" spans="1:7" ht="24" customHeight="1" thickBot="1">
      <c r="A1" s="97" t="s">
        <v>1</v>
      </c>
      <c r="B1" s="97"/>
      <c r="C1" s="97"/>
      <c r="D1" s="97"/>
      <c r="E1" s="97"/>
      <c r="F1" s="97"/>
      <c r="G1" s="97"/>
    </row>
    <row r="2" spans="1:22" ht="12.75" customHeight="1">
      <c r="A2" s="98" t="s">
        <v>14</v>
      </c>
      <c r="B2" s="100" t="s">
        <v>11</v>
      </c>
      <c r="C2" s="103" t="s">
        <v>13</v>
      </c>
      <c r="D2" s="100" t="s">
        <v>0</v>
      </c>
      <c r="E2" s="1"/>
      <c r="F2" s="91" t="s">
        <v>7</v>
      </c>
      <c r="G2" s="124" t="s">
        <v>8</v>
      </c>
      <c r="H2" s="132" t="s">
        <v>2</v>
      </c>
      <c r="I2" s="133"/>
      <c r="J2" s="134"/>
      <c r="K2" s="137" t="s">
        <v>5</v>
      </c>
      <c r="L2" s="133"/>
      <c r="M2" s="133"/>
      <c r="N2" s="134"/>
      <c r="O2" s="127" t="s">
        <v>35</v>
      </c>
      <c r="P2" s="138" t="s">
        <v>3</v>
      </c>
      <c r="Q2" s="138" t="s">
        <v>36</v>
      </c>
      <c r="R2" s="138" t="s">
        <v>34</v>
      </c>
      <c r="S2" s="127" t="s">
        <v>37</v>
      </c>
      <c r="T2" s="127" t="s">
        <v>38</v>
      </c>
      <c r="U2" s="128" t="s">
        <v>4</v>
      </c>
      <c r="V2" s="129" t="s">
        <v>6</v>
      </c>
    </row>
    <row r="3" spans="1:22" ht="13.5" customHeight="1" thickBot="1">
      <c r="A3" s="99"/>
      <c r="B3" s="101"/>
      <c r="C3" s="104"/>
      <c r="D3" s="101"/>
      <c r="E3" s="2" t="s">
        <v>12</v>
      </c>
      <c r="F3" s="92"/>
      <c r="G3" s="125"/>
      <c r="H3" s="135"/>
      <c r="I3" s="119"/>
      <c r="J3" s="120"/>
      <c r="K3" s="118"/>
      <c r="L3" s="119"/>
      <c r="M3" s="119"/>
      <c r="N3" s="120"/>
      <c r="O3" s="107"/>
      <c r="P3" s="113"/>
      <c r="Q3" s="113"/>
      <c r="R3" s="113"/>
      <c r="S3" s="107"/>
      <c r="T3" s="107"/>
      <c r="U3" s="110"/>
      <c r="V3" s="130"/>
    </row>
    <row r="4" spans="1:22" ht="26.25" customHeight="1" thickBot="1">
      <c r="A4" s="17" t="s">
        <v>10</v>
      </c>
      <c r="B4" s="102"/>
      <c r="C4" s="105"/>
      <c r="D4" s="102"/>
      <c r="E4" s="16"/>
      <c r="F4" s="93"/>
      <c r="G4" s="126"/>
      <c r="H4" s="136"/>
      <c r="I4" s="122"/>
      <c r="J4" s="123"/>
      <c r="K4" s="121"/>
      <c r="L4" s="122"/>
      <c r="M4" s="122"/>
      <c r="N4" s="123"/>
      <c r="O4" s="108"/>
      <c r="P4" s="114"/>
      <c r="Q4" s="114"/>
      <c r="R4" s="114"/>
      <c r="S4" s="108"/>
      <c r="T4" s="108"/>
      <c r="U4" s="111"/>
      <c r="V4" s="131"/>
    </row>
    <row r="5" spans="1:22" ht="26.25" customHeight="1" thickBot="1">
      <c r="A5" s="36"/>
      <c r="B5" s="34"/>
      <c r="C5" s="35"/>
      <c r="D5" s="34"/>
      <c r="E5" s="2"/>
      <c r="F5" s="33"/>
      <c r="G5" s="49"/>
      <c r="H5" s="54" t="s">
        <v>39</v>
      </c>
      <c r="I5" s="37" t="s">
        <v>40</v>
      </c>
      <c r="J5" s="37" t="s">
        <v>41</v>
      </c>
      <c r="K5" s="37" t="s">
        <v>42</v>
      </c>
      <c r="L5" s="37" t="s">
        <v>43</v>
      </c>
      <c r="M5" s="37" t="s">
        <v>44</v>
      </c>
      <c r="N5" s="37" t="s">
        <v>45</v>
      </c>
      <c r="O5" s="37" t="s">
        <v>46</v>
      </c>
      <c r="P5" s="37" t="s">
        <v>47</v>
      </c>
      <c r="Q5" s="37" t="s">
        <v>46</v>
      </c>
      <c r="R5" s="37" t="s">
        <v>48</v>
      </c>
      <c r="S5" s="37" t="s">
        <v>48</v>
      </c>
      <c r="T5" s="37" t="s">
        <v>49</v>
      </c>
      <c r="U5" s="67" t="s">
        <v>50</v>
      </c>
      <c r="V5" s="75"/>
    </row>
    <row r="6" spans="1:22" s="3" customFormat="1" ht="15.75" customHeight="1">
      <c r="A6" s="19" t="s">
        <v>15</v>
      </c>
      <c r="B6" s="20" t="s">
        <v>16</v>
      </c>
      <c r="C6" s="21">
        <v>8</v>
      </c>
      <c r="D6" s="22" t="s">
        <v>17</v>
      </c>
      <c r="E6" s="18">
        <f>V6</f>
        <v>0</v>
      </c>
      <c r="F6" s="18">
        <v>14.9</v>
      </c>
      <c r="G6" s="50">
        <f>E6*F6</f>
        <v>0</v>
      </c>
      <c r="H6" s="38"/>
      <c r="I6" s="39"/>
      <c r="J6" s="39"/>
      <c r="K6" s="40"/>
      <c r="L6" s="40"/>
      <c r="M6" s="40"/>
      <c r="N6" s="40"/>
      <c r="O6" s="40"/>
      <c r="P6" s="40"/>
      <c r="Q6" s="40"/>
      <c r="R6" s="41"/>
      <c r="S6" s="41"/>
      <c r="T6" s="41"/>
      <c r="U6" s="68"/>
      <c r="V6" s="76">
        <f aca="true" t="shared" si="0" ref="V6:V28">SUM(H6:U6)</f>
        <v>0</v>
      </c>
    </row>
    <row r="7" spans="1:22" s="3" customFormat="1" ht="15.75" customHeight="1">
      <c r="A7" s="14"/>
      <c r="B7" s="12"/>
      <c r="C7" s="23">
        <v>9</v>
      </c>
      <c r="D7" s="5" t="s">
        <v>17</v>
      </c>
      <c r="E7" s="6">
        <f aca="true" t="shared" si="1" ref="E7:E28">V7</f>
        <v>0</v>
      </c>
      <c r="F7" s="6">
        <v>14.9</v>
      </c>
      <c r="G7" s="51">
        <f>E7*F7</f>
        <v>0</v>
      </c>
      <c r="H7" s="38"/>
      <c r="I7" s="39"/>
      <c r="J7" s="39"/>
      <c r="K7" s="40"/>
      <c r="L7" s="40"/>
      <c r="M7" s="40"/>
      <c r="N7" s="40"/>
      <c r="O7" s="40"/>
      <c r="P7" s="40"/>
      <c r="Q7" s="40"/>
      <c r="R7" s="41"/>
      <c r="S7" s="41"/>
      <c r="T7" s="41"/>
      <c r="U7" s="68"/>
      <c r="V7" s="76">
        <f t="shared" si="0"/>
        <v>0</v>
      </c>
    </row>
    <row r="8" spans="1:22" s="3" customFormat="1" ht="15.75" customHeight="1">
      <c r="A8" s="14"/>
      <c r="B8" s="12"/>
      <c r="C8" s="23">
        <v>10</v>
      </c>
      <c r="D8" s="5" t="s">
        <v>17</v>
      </c>
      <c r="E8" s="6">
        <f t="shared" si="1"/>
        <v>0</v>
      </c>
      <c r="F8" s="6">
        <v>14.9</v>
      </c>
      <c r="G8" s="51">
        <f aca="true" t="shared" si="2" ref="G8:G27">E8*F8</f>
        <v>0</v>
      </c>
      <c r="H8" s="38"/>
      <c r="I8" s="39"/>
      <c r="J8" s="39"/>
      <c r="K8" s="40"/>
      <c r="L8" s="40"/>
      <c r="M8" s="40"/>
      <c r="N8" s="40"/>
      <c r="O8" s="40"/>
      <c r="P8" s="40"/>
      <c r="Q8" s="40"/>
      <c r="R8" s="41"/>
      <c r="S8" s="41"/>
      <c r="T8" s="41"/>
      <c r="U8" s="68"/>
      <c r="V8" s="76">
        <f t="shared" si="0"/>
        <v>0</v>
      </c>
    </row>
    <row r="9" spans="1:22" s="3" customFormat="1" ht="15.75" customHeight="1">
      <c r="A9" s="14" t="s">
        <v>18</v>
      </c>
      <c r="B9" s="12" t="s">
        <v>19</v>
      </c>
      <c r="C9" s="23">
        <v>9</v>
      </c>
      <c r="D9" s="24" t="s">
        <v>17</v>
      </c>
      <c r="E9" s="6">
        <f t="shared" si="1"/>
        <v>0</v>
      </c>
      <c r="F9" s="6">
        <v>32</v>
      </c>
      <c r="G9" s="51">
        <f t="shared" si="2"/>
        <v>0</v>
      </c>
      <c r="H9" s="42"/>
      <c r="I9" s="43"/>
      <c r="J9" s="43"/>
      <c r="K9" s="44"/>
      <c r="L9" s="44"/>
      <c r="M9" s="44"/>
      <c r="N9" s="44"/>
      <c r="O9" s="44"/>
      <c r="P9" s="44"/>
      <c r="Q9" s="44"/>
      <c r="R9" s="45"/>
      <c r="S9" s="45"/>
      <c r="T9" s="45"/>
      <c r="U9" s="69"/>
      <c r="V9" s="76">
        <f t="shared" si="0"/>
        <v>0</v>
      </c>
    </row>
    <row r="10" spans="1:22" s="3" customFormat="1" ht="15.75" customHeight="1">
      <c r="A10" s="14"/>
      <c r="B10" s="12"/>
      <c r="C10" s="23">
        <v>10</v>
      </c>
      <c r="D10" s="24" t="s">
        <v>17</v>
      </c>
      <c r="E10" s="6">
        <f t="shared" si="1"/>
        <v>0</v>
      </c>
      <c r="F10" s="6">
        <v>32</v>
      </c>
      <c r="G10" s="51">
        <f t="shared" si="2"/>
        <v>0</v>
      </c>
      <c r="H10" s="42"/>
      <c r="I10" s="43"/>
      <c r="J10" s="43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69"/>
      <c r="V10" s="76">
        <f t="shared" si="0"/>
        <v>0</v>
      </c>
    </row>
    <row r="11" spans="1:22" s="3" customFormat="1" ht="15.75" customHeight="1">
      <c r="A11" s="14" t="s">
        <v>20</v>
      </c>
      <c r="B11" s="12" t="s">
        <v>21</v>
      </c>
      <c r="C11" s="23">
        <v>8</v>
      </c>
      <c r="D11" s="5" t="s">
        <v>17</v>
      </c>
      <c r="E11" s="6">
        <f t="shared" si="1"/>
        <v>0</v>
      </c>
      <c r="F11" s="6">
        <v>89.25</v>
      </c>
      <c r="G11" s="51">
        <f t="shared" si="2"/>
        <v>0</v>
      </c>
      <c r="H11" s="42"/>
      <c r="I11" s="43"/>
      <c r="J11" s="43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69"/>
      <c r="V11" s="76">
        <f t="shared" si="0"/>
        <v>0</v>
      </c>
    </row>
    <row r="12" spans="1:22" s="3" customFormat="1" ht="15.75" customHeight="1">
      <c r="A12" s="14"/>
      <c r="B12" s="12"/>
      <c r="C12" s="23">
        <v>9</v>
      </c>
      <c r="D12" s="5" t="s">
        <v>17</v>
      </c>
      <c r="E12" s="6">
        <f t="shared" si="1"/>
        <v>0</v>
      </c>
      <c r="F12" s="6">
        <v>89.25</v>
      </c>
      <c r="G12" s="51">
        <f t="shared" si="2"/>
        <v>0</v>
      </c>
      <c r="H12" s="42"/>
      <c r="I12" s="43"/>
      <c r="J12" s="43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69"/>
      <c r="V12" s="76">
        <f t="shared" si="0"/>
        <v>0</v>
      </c>
    </row>
    <row r="13" spans="1:22" s="3" customFormat="1" ht="15.75" customHeight="1">
      <c r="A13" s="14"/>
      <c r="B13" s="12"/>
      <c r="C13" s="23">
        <v>10</v>
      </c>
      <c r="D13" s="5" t="s">
        <v>17</v>
      </c>
      <c r="E13" s="6">
        <f t="shared" si="1"/>
        <v>0</v>
      </c>
      <c r="F13" s="6">
        <v>89.25</v>
      </c>
      <c r="G13" s="51">
        <f t="shared" si="2"/>
        <v>0</v>
      </c>
      <c r="H13" s="42"/>
      <c r="I13" s="43"/>
      <c r="J13" s="43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69"/>
      <c r="V13" s="76">
        <f t="shared" si="0"/>
        <v>0</v>
      </c>
    </row>
    <row r="14" spans="1:22" s="3" customFormat="1" ht="15.75" customHeight="1">
      <c r="A14" s="14" t="s">
        <v>22</v>
      </c>
      <c r="B14" s="12" t="s">
        <v>23</v>
      </c>
      <c r="C14" s="23" t="s">
        <v>24</v>
      </c>
      <c r="D14" s="5" t="s">
        <v>17</v>
      </c>
      <c r="E14" s="6">
        <f t="shared" si="1"/>
        <v>4</v>
      </c>
      <c r="F14" s="6">
        <v>9.9</v>
      </c>
      <c r="G14" s="51">
        <f t="shared" si="2"/>
        <v>39.6</v>
      </c>
      <c r="H14" s="42"/>
      <c r="I14" s="43"/>
      <c r="J14" s="43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69">
        <v>4</v>
      </c>
      <c r="V14" s="76">
        <f t="shared" si="0"/>
        <v>4</v>
      </c>
    </row>
    <row r="15" spans="1:22" s="3" customFormat="1" ht="15.75" customHeight="1">
      <c r="A15" s="14" t="s">
        <v>25</v>
      </c>
      <c r="B15" s="12" t="s">
        <v>23</v>
      </c>
      <c r="C15" s="23">
        <v>9</v>
      </c>
      <c r="D15" s="5" t="s">
        <v>17</v>
      </c>
      <c r="E15" s="6">
        <f t="shared" si="1"/>
        <v>0</v>
      </c>
      <c r="F15" s="6">
        <v>50</v>
      </c>
      <c r="G15" s="51">
        <f t="shared" si="2"/>
        <v>0</v>
      </c>
      <c r="H15" s="42"/>
      <c r="I15" s="43"/>
      <c r="J15" s="43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69"/>
      <c r="V15" s="76">
        <f t="shared" si="0"/>
        <v>0</v>
      </c>
    </row>
    <row r="16" spans="1:22" s="3" customFormat="1" ht="15.75" customHeight="1">
      <c r="A16" s="14"/>
      <c r="B16" s="12"/>
      <c r="C16" s="23">
        <v>10</v>
      </c>
      <c r="D16" s="5" t="s">
        <v>17</v>
      </c>
      <c r="E16" s="6">
        <f t="shared" si="1"/>
        <v>0</v>
      </c>
      <c r="F16" s="6">
        <v>50</v>
      </c>
      <c r="G16" s="51">
        <f t="shared" si="2"/>
        <v>0</v>
      </c>
      <c r="H16" s="42"/>
      <c r="I16" s="43"/>
      <c r="J16" s="43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69"/>
      <c r="V16" s="76">
        <f t="shared" si="0"/>
        <v>0</v>
      </c>
    </row>
    <row r="17" spans="1:22" s="3" customFormat="1" ht="15.75" customHeight="1">
      <c r="A17" s="26" t="s">
        <v>26</v>
      </c>
      <c r="B17" s="12" t="s">
        <v>23</v>
      </c>
      <c r="C17" s="23">
        <v>10</v>
      </c>
      <c r="D17" s="5" t="s">
        <v>17</v>
      </c>
      <c r="E17" s="6">
        <f t="shared" si="1"/>
        <v>0</v>
      </c>
      <c r="F17" s="6">
        <v>50</v>
      </c>
      <c r="G17" s="51">
        <f t="shared" si="2"/>
        <v>0</v>
      </c>
      <c r="H17" s="42"/>
      <c r="I17" s="43"/>
      <c r="J17" s="43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69"/>
      <c r="V17" s="76">
        <f t="shared" si="0"/>
        <v>0</v>
      </c>
    </row>
    <row r="18" spans="1:22" s="3" customFormat="1" ht="15.75" customHeight="1">
      <c r="A18" s="31" t="s">
        <v>28</v>
      </c>
      <c r="B18" s="28" t="s">
        <v>27</v>
      </c>
      <c r="C18" s="27">
        <v>40</v>
      </c>
      <c r="D18" s="29" t="s">
        <v>17</v>
      </c>
      <c r="E18" s="6">
        <f t="shared" si="1"/>
        <v>0</v>
      </c>
      <c r="F18" s="30">
        <v>25</v>
      </c>
      <c r="G18" s="52">
        <f t="shared" si="2"/>
        <v>0</v>
      </c>
      <c r="H18" s="42"/>
      <c r="I18" s="43"/>
      <c r="J18" s="43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69"/>
      <c r="V18" s="76">
        <f t="shared" si="0"/>
        <v>0</v>
      </c>
    </row>
    <row r="19" spans="1:22" s="3" customFormat="1" ht="15.75" customHeight="1">
      <c r="A19" s="14"/>
      <c r="B19" s="12"/>
      <c r="C19" s="23">
        <v>41</v>
      </c>
      <c r="D19" s="29" t="s">
        <v>17</v>
      </c>
      <c r="E19" s="6">
        <f t="shared" si="1"/>
        <v>0</v>
      </c>
      <c r="F19" s="30">
        <v>25</v>
      </c>
      <c r="G19" s="52">
        <f t="shared" si="2"/>
        <v>0</v>
      </c>
      <c r="H19" s="42"/>
      <c r="I19" s="43"/>
      <c r="J19" s="43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69"/>
      <c r="V19" s="76">
        <f t="shared" si="0"/>
        <v>0</v>
      </c>
    </row>
    <row r="20" spans="1:22" s="3" customFormat="1" ht="15.75" customHeight="1">
      <c r="A20" s="14"/>
      <c r="B20" s="12"/>
      <c r="C20" s="23">
        <v>42</v>
      </c>
      <c r="D20" s="29" t="s">
        <v>17</v>
      </c>
      <c r="E20" s="6">
        <f t="shared" si="1"/>
        <v>0</v>
      </c>
      <c r="F20" s="30">
        <v>25</v>
      </c>
      <c r="G20" s="52">
        <f t="shared" si="2"/>
        <v>0</v>
      </c>
      <c r="H20" s="42"/>
      <c r="I20" s="43"/>
      <c r="J20" s="43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69"/>
      <c r="V20" s="76">
        <f t="shared" si="0"/>
        <v>0</v>
      </c>
    </row>
    <row r="21" spans="1:22" s="3" customFormat="1" ht="15.75" customHeight="1">
      <c r="A21" s="14"/>
      <c r="B21" s="12"/>
      <c r="C21" s="23">
        <v>43</v>
      </c>
      <c r="D21" s="29" t="s">
        <v>17</v>
      </c>
      <c r="E21" s="6">
        <f t="shared" si="1"/>
        <v>0</v>
      </c>
      <c r="F21" s="30">
        <v>25</v>
      </c>
      <c r="G21" s="52">
        <f t="shared" si="2"/>
        <v>0</v>
      </c>
      <c r="H21" s="42"/>
      <c r="I21" s="43"/>
      <c r="J21" s="43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69"/>
      <c r="V21" s="76">
        <f t="shared" si="0"/>
        <v>0</v>
      </c>
    </row>
    <row r="22" spans="1:22" s="3" customFormat="1" ht="15.75" customHeight="1">
      <c r="A22" s="14"/>
      <c r="B22" s="12"/>
      <c r="C22" s="23">
        <v>44</v>
      </c>
      <c r="D22" s="29" t="s">
        <v>17</v>
      </c>
      <c r="E22" s="6">
        <f t="shared" si="1"/>
        <v>0</v>
      </c>
      <c r="F22" s="30">
        <v>25</v>
      </c>
      <c r="G22" s="52">
        <f t="shared" si="2"/>
        <v>0</v>
      </c>
      <c r="H22" s="42"/>
      <c r="I22" s="43"/>
      <c r="J22" s="43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69"/>
      <c r="V22" s="76">
        <f t="shared" si="0"/>
        <v>0</v>
      </c>
    </row>
    <row r="23" spans="1:22" s="4" customFormat="1" ht="15.75" customHeight="1">
      <c r="A23" s="14"/>
      <c r="B23" s="12"/>
      <c r="C23" s="23">
        <v>45</v>
      </c>
      <c r="D23" s="29" t="s">
        <v>17</v>
      </c>
      <c r="E23" s="6">
        <f t="shared" si="1"/>
        <v>0</v>
      </c>
      <c r="F23" s="30">
        <v>25</v>
      </c>
      <c r="G23" s="52">
        <f t="shared" si="2"/>
        <v>0</v>
      </c>
      <c r="H23" s="42"/>
      <c r="I23" s="43"/>
      <c r="J23" s="43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69"/>
      <c r="V23" s="76">
        <f t="shared" si="0"/>
        <v>0</v>
      </c>
    </row>
    <row r="24" spans="1:22" ht="15.75" customHeight="1">
      <c r="A24" s="14"/>
      <c r="B24" s="12"/>
      <c r="C24" s="23">
        <v>46</v>
      </c>
      <c r="D24" s="29" t="s">
        <v>17</v>
      </c>
      <c r="E24" s="6">
        <f t="shared" si="1"/>
        <v>0</v>
      </c>
      <c r="F24" s="30">
        <v>25</v>
      </c>
      <c r="G24" s="52">
        <f t="shared" si="2"/>
        <v>0</v>
      </c>
      <c r="H24" s="42"/>
      <c r="I24" s="43"/>
      <c r="J24" s="43"/>
      <c r="K24" s="44"/>
      <c r="L24" s="44"/>
      <c r="M24" s="44"/>
      <c r="N24" s="44"/>
      <c r="O24" s="44"/>
      <c r="P24" s="44"/>
      <c r="Q24" s="44"/>
      <c r="R24" s="45"/>
      <c r="S24" s="45"/>
      <c r="T24" s="45"/>
      <c r="U24" s="69"/>
      <c r="V24" s="76">
        <f t="shared" si="0"/>
        <v>0</v>
      </c>
    </row>
    <row r="25" spans="1:22" ht="15.75" customHeight="1">
      <c r="A25" s="14" t="s">
        <v>30</v>
      </c>
      <c r="B25" s="12"/>
      <c r="C25" s="23"/>
      <c r="D25" s="5" t="s">
        <v>17</v>
      </c>
      <c r="E25" s="6">
        <f t="shared" si="1"/>
        <v>0</v>
      </c>
      <c r="F25" s="6">
        <v>3</v>
      </c>
      <c r="G25" s="52">
        <f t="shared" si="2"/>
        <v>0</v>
      </c>
      <c r="H25" s="42"/>
      <c r="I25" s="43"/>
      <c r="J25" s="43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69"/>
      <c r="V25" s="76">
        <f t="shared" si="0"/>
        <v>0</v>
      </c>
    </row>
    <row r="26" spans="1:22" ht="15.75" customHeight="1">
      <c r="A26" s="14" t="s">
        <v>31</v>
      </c>
      <c r="B26" s="12"/>
      <c r="C26" s="23" t="s">
        <v>32</v>
      </c>
      <c r="D26" s="5" t="s">
        <v>33</v>
      </c>
      <c r="E26" s="6">
        <f t="shared" si="1"/>
        <v>0</v>
      </c>
      <c r="F26" s="6">
        <v>250</v>
      </c>
      <c r="G26" s="52">
        <f t="shared" si="2"/>
        <v>0</v>
      </c>
      <c r="H26" s="55"/>
      <c r="I26" s="46"/>
      <c r="J26" s="46"/>
      <c r="K26" s="47"/>
      <c r="L26" s="47"/>
      <c r="M26" s="47"/>
      <c r="N26" s="47"/>
      <c r="O26" s="47"/>
      <c r="P26" s="48"/>
      <c r="Q26" s="48"/>
      <c r="R26" s="48"/>
      <c r="S26" s="48"/>
      <c r="T26" s="48"/>
      <c r="U26" s="70"/>
      <c r="V26" s="76">
        <f t="shared" si="0"/>
        <v>0</v>
      </c>
    </row>
    <row r="27" spans="1:22" ht="15.75" customHeight="1">
      <c r="A27" s="14"/>
      <c r="B27" s="12"/>
      <c r="C27" s="23"/>
      <c r="D27" s="5"/>
      <c r="E27" s="6">
        <f t="shared" si="1"/>
        <v>0</v>
      </c>
      <c r="F27" s="6"/>
      <c r="G27" s="52">
        <f t="shared" si="2"/>
        <v>0</v>
      </c>
      <c r="H27" s="42"/>
      <c r="I27" s="43"/>
      <c r="J27" s="43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69"/>
      <c r="V27" s="76">
        <f t="shared" si="0"/>
        <v>0</v>
      </c>
    </row>
    <row r="28" spans="1:22" ht="15.75" customHeight="1" thickBot="1">
      <c r="A28" s="15"/>
      <c r="B28" s="13"/>
      <c r="C28" s="25"/>
      <c r="D28" s="8"/>
      <c r="E28" s="9">
        <f t="shared" si="1"/>
        <v>0</v>
      </c>
      <c r="F28" s="9"/>
      <c r="G28" s="53"/>
      <c r="H28" s="56"/>
      <c r="I28" s="57"/>
      <c r="J28" s="57"/>
      <c r="K28" s="58"/>
      <c r="L28" s="58"/>
      <c r="M28" s="58"/>
      <c r="N28" s="58"/>
      <c r="O28" s="58"/>
      <c r="P28" s="58"/>
      <c r="Q28" s="58"/>
      <c r="R28" s="59"/>
      <c r="S28" s="59"/>
      <c r="T28" s="59"/>
      <c r="U28" s="74"/>
      <c r="V28" s="77">
        <f t="shared" si="0"/>
        <v>0</v>
      </c>
    </row>
    <row r="29" spans="1:7" s="7" customFormat="1" ht="15.75">
      <c r="A29" s="10" t="s">
        <v>9</v>
      </c>
      <c r="B29" s="10"/>
      <c r="C29" s="10"/>
      <c r="D29" s="10"/>
      <c r="E29" s="11"/>
      <c r="F29" s="11"/>
      <c r="G29" s="11">
        <f>SUM(G6:G28)</f>
        <v>39.6</v>
      </c>
    </row>
    <row r="30" spans="1:7" ht="15.75">
      <c r="A30" s="10" t="s">
        <v>29</v>
      </c>
      <c r="G30" s="32">
        <f>G29*1.21</f>
        <v>47.916</v>
      </c>
    </row>
  </sheetData>
  <sheetProtection/>
  <mergeCells count="17">
    <mergeCell ref="A1:G1"/>
    <mergeCell ref="A2:A3"/>
    <mergeCell ref="B2:B4"/>
    <mergeCell ref="C2:C4"/>
    <mergeCell ref="D2:D4"/>
    <mergeCell ref="F2:F4"/>
    <mergeCell ref="G2:G4"/>
    <mergeCell ref="S2:S4"/>
    <mergeCell ref="T2:T4"/>
    <mergeCell ref="U2:U4"/>
    <mergeCell ref="V2:V4"/>
    <mergeCell ref="H2:J4"/>
    <mergeCell ref="K2:N4"/>
    <mergeCell ref="O2:O4"/>
    <mergeCell ref="P2:P4"/>
    <mergeCell ref="Q2:Q4"/>
    <mergeCell ref="R2:R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12SFukalova</dc:creator>
  <cp:keywords/>
  <dc:description/>
  <cp:lastModifiedBy>Voborová Jana Ing.</cp:lastModifiedBy>
  <cp:lastPrinted>2017-02-06T11:33:13Z</cp:lastPrinted>
  <dcterms:created xsi:type="dcterms:W3CDTF">2014-03-03T09:06:10Z</dcterms:created>
  <dcterms:modified xsi:type="dcterms:W3CDTF">2018-02-21T06:59:56Z</dcterms:modified>
  <cp:category/>
  <cp:version/>
  <cp:contentType/>
  <cp:contentStatus/>
</cp:coreProperties>
</file>