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<sst xmlns="http://schemas.openxmlformats.org/spreadsheetml/2006/main" count="54" uniqueCount="52">
  <si>
    <t>Vězeňská služba ČR</t>
  </si>
  <si>
    <t>Vazební věznice Praha - Ruzyně</t>
  </si>
  <si>
    <t>Staré náměstí 3/12</t>
  </si>
  <si>
    <t>161 02 Praha 6</t>
  </si>
  <si>
    <t>Vyřizuje : Milan Turek : tel : 220184261</t>
  </si>
  <si>
    <t>Poptávka materiálu</t>
  </si>
  <si>
    <t>Dodavatel</t>
  </si>
  <si>
    <t>IČ</t>
  </si>
  <si>
    <t>Telefon</t>
  </si>
  <si>
    <t>Kontaktní osoba</t>
  </si>
  <si>
    <t>Adresa</t>
  </si>
  <si>
    <t>Materiál</t>
  </si>
  <si>
    <t>Počet</t>
  </si>
  <si>
    <t>Cena j</t>
  </si>
  <si>
    <t xml:space="preserve">Celkem </t>
  </si>
  <si>
    <t>Obchodní název výrobku</t>
  </si>
  <si>
    <t>jednotky</t>
  </si>
  <si>
    <t>bez DPH</t>
  </si>
  <si>
    <t>s DPH</t>
  </si>
  <si>
    <t>Štětec plochý 1"</t>
  </si>
  <si>
    <t>Štětec plochý 1,5"</t>
  </si>
  <si>
    <t>Štětec plochý 2"</t>
  </si>
  <si>
    <t>Dopravné</t>
  </si>
  <si>
    <t>Recyklační poplatek</t>
  </si>
  <si>
    <t>CELKEM</t>
  </si>
  <si>
    <t>DPH</t>
  </si>
  <si>
    <t>Celkem s DPH</t>
  </si>
  <si>
    <t>Dodávka zboží bude uskutečněna pouze v nevratných obalech a paletách. Nelze-li uskutečnit dodávku v nevratných obalech, nebudou tyto účtovány. Na náklady dodavatele budou navráceny zpět. Nevratné obaly je povinen si dodavatel, na vyzvání odběratele, odebrat zpět (§ 10 zákona 477/2001 Sb o zpětném odběru)</t>
  </si>
  <si>
    <t>Barva ve spreji, bílá lesk cca 400 ml</t>
  </si>
  <si>
    <t>Barva ve spreji, černá,lesk cca 400 ml</t>
  </si>
  <si>
    <t>Barva ve spreji, zelená,lesk cca 400 ml</t>
  </si>
  <si>
    <t>Barva ve spreji, žlutá,lesk cca 400 ml</t>
  </si>
  <si>
    <t>Odborné dotazy zodpoví p. Šála : 220184342 (343,302)</t>
  </si>
  <si>
    <t>Barva ve spreji, modrá,lesk cca 400 ml</t>
  </si>
  <si>
    <t>Zednická lžíce nerez</t>
  </si>
  <si>
    <t>Teleskop na malování + držák na 25cm váleček</t>
  </si>
  <si>
    <t>Barva S2013-6200 (žlutá) 5kg - lesk</t>
  </si>
  <si>
    <t>Natahovák nerez cca 30cm</t>
  </si>
  <si>
    <t>Natahovák plast cca 30cm</t>
  </si>
  <si>
    <t xml:space="preserve"> </t>
  </si>
  <si>
    <t>Barva S2000P-0110 (šedá) 5kg  základová na kov</t>
  </si>
  <si>
    <t>Vodou ředitelná barva V2062-0100 (bílá) 5kg - lesk</t>
  </si>
  <si>
    <t>Vodou ředitelná barva V2062-0199 (černá) 5kg - lesk</t>
  </si>
  <si>
    <t>Vodou ředitelná barva V2062-0603 (slon. kost) 5kg - lesk</t>
  </si>
  <si>
    <t>Tmel akrylový bílý,kartuš 310ml</t>
  </si>
  <si>
    <t>Silikon sanitární bílý, kartuš 310ml</t>
  </si>
  <si>
    <t>Pistole vytlačovací na kartuše 310ml kovová  (kvalitní)</t>
  </si>
  <si>
    <t>Stavební penetrace 5litrů</t>
  </si>
  <si>
    <t>Vnitřní barva malířská Primalex standard 40 kg anebo stejně kvalitní alternativu</t>
  </si>
  <si>
    <t>Držák na nabídnutou brusnou mřížku</t>
  </si>
  <si>
    <t>Brusná mřížka (hrubost 100 + 80 půl na půl) na finální úpravu sádrokartonu</t>
  </si>
  <si>
    <t>Malířská štětka kulatá kvalitní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</si>
</sst>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#,##0.0\ [$Kč-405];[Red]\-#,##0.0\ [$Kč-405]"/>
    <numFmt numFmtId="166" formatCode="_-* #,##0.0&quot; Kč&quot;_-;\-* #,##0.0&quot; Kč&quot;_-;_-* \-??&quot; Kč&quot;_-;_-@_-"/>
  </numFmts>
  <fonts count="46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16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Fill="1" applyBorder="1" applyAlignment="1">
      <alignment/>
    </xf>
    <xf numFmtId="165" fontId="0" fillId="0" borderId="12" xfId="0" applyNumberFormat="1" applyBorder="1" applyAlignment="1">
      <alignment/>
    </xf>
    <xf numFmtId="0" fontId="4" fillId="0" borderId="11" xfId="0" applyFont="1" applyFill="1" applyBorder="1" applyAlignment="1">
      <alignment/>
    </xf>
    <xf numFmtId="166" fontId="8" fillId="0" borderId="14" xfId="38" applyNumberFormat="1" applyFont="1" applyFill="1" applyBorder="1" applyAlignment="1" applyProtection="1">
      <alignment/>
      <protection/>
    </xf>
    <xf numFmtId="164" fontId="8" fillId="0" borderId="12" xfId="38" applyFont="1" applyFill="1" applyBorder="1" applyAlignment="1" applyProtection="1">
      <alignment/>
      <protection/>
    </xf>
    <xf numFmtId="0" fontId="45" fillId="0" borderId="12" xfId="0" applyFont="1" applyBorder="1" applyAlignment="1">
      <alignment horizontal="center"/>
    </xf>
    <xf numFmtId="0" fontId="9" fillId="0" borderId="0" xfId="0" applyFont="1" applyBorder="1" applyAlignment="1">
      <alignment horizontal="justify" vertical="center"/>
    </xf>
    <xf numFmtId="0" fontId="0" fillId="0" borderId="12" xfId="0" applyFont="1" applyBorder="1" applyAlignment="1">
      <alignment horizontal="center" vertical="center"/>
    </xf>
    <xf numFmtId="164" fontId="0" fillId="0" borderId="12" xfId="38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PageLayoutView="0" workbookViewId="0" topLeftCell="A3">
      <selection activeCell="O32" sqref="O32"/>
    </sheetView>
  </sheetViews>
  <sheetFormatPr defaultColWidth="9.140625" defaultRowHeight="12.75"/>
  <cols>
    <col min="1" max="1" width="0.2890625" style="0" customWidth="1"/>
    <col min="2" max="2" width="7.421875" style="0" customWidth="1"/>
    <col min="3" max="3" width="69.140625" style="0" customWidth="1"/>
    <col min="4" max="4" width="8.8515625" style="0" customWidth="1"/>
    <col min="5" max="5" width="9.7109375" style="0" customWidth="1"/>
    <col min="6" max="6" width="9.8515625" style="0" customWidth="1"/>
    <col min="7" max="7" width="17.8515625" style="0" customWidth="1"/>
    <col min="8" max="8" width="61.00390625" style="0" bestFit="1" customWidth="1"/>
  </cols>
  <sheetData>
    <row r="1" spans="1:6" ht="15" customHeight="1">
      <c r="A1" s="36" t="s">
        <v>0</v>
      </c>
      <c r="B1" s="36"/>
      <c r="C1" s="36"/>
      <c r="D1" s="36"/>
      <c r="E1" s="36"/>
      <c r="F1" s="36"/>
    </row>
    <row r="2" spans="1:6" ht="15" customHeight="1">
      <c r="A2" s="37" t="s">
        <v>1</v>
      </c>
      <c r="B2" s="37"/>
      <c r="C2" s="37"/>
      <c r="D2" s="37"/>
      <c r="E2" s="37"/>
      <c r="F2" s="37"/>
    </row>
    <row r="3" spans="1:6" ht="15" customHeight="1">
      <c r="A3" s="37" t="s">
        <v>2</v>
      </c>
      <c r="B3" s="37"/>
      <c r="C3" s="37"/>
      <c r="D3" s="37"/>
      <c r="E3" s="37"/>
      <c r="F3" s="37"/>
    </row>
    <row r="4" spans="1:6" ht="15" customHeight="1">
      <c r="A4" s="1"/>
      <c r="B4" s="1"/>
      <c r="C4" s="2" t="s">
        <v>3</v>
      </c>
      <c r="D4" s="1"/>
      <c r="E4" s="1"/>
      <c r="F4" s="3"/>
    </row>
    <row r="5" spans="1:6" ht="15" customHeight="1">
      <c r="A5" s="1"/>
      <c r="B5" s="1"/>
      <c r="C5" s="1"/>
      <c r="D5" s="1"/>
      <c r="E5" s="1"/>
      <c r="F5" s="3"/>
    </row>
    <row r="6" spans="1:6" ht="15" customHeight="1">
      <c r="A6" s="1"/>
      <c r="B6" s="1"/>
      <c r="C6" s="1" t="s">
        <v>4</v>
      </c>
      <c r="D6" s="1"/>
      <c r="E6" s="1"/>
      <c r="F6" s="3"/>
    </row>
    <row r="7" spans="1:6" ht="15" customHeight="1">
      <c r="A7" s="1"/>
      <c r="B7" s="1"/>
      <c r="C7" s="1"/>
      <c r="D7" s="1"/>
      <c r="E7" s="1"/>
      <c r="F7" s="3"/>
    </row>
    <row r="8" spans="1:6" ht="15" customHeight="1">
      <c r="A8" s="4"/>
      <c r="B8" s="4"/>
      <c r="C8" s="5" t="s">
        <v>32</v>
      </c>
      <c r="D8" s="4"/>
      <c r="E8" s="4"/>
      <c r="F8" s="6"/>
    </row>
    <row r="9" spans="1:6" ht="15" customHeight="1">
      <c r="A9" s="4"/>
      <c r="B9" s="4"/>
      <c r="C9" s="4"/>
      <c r="D9" s="4"/>
      <c r="E9" s="4"/>
      <c r="F9" s="6"/>
    </row>
    <row r="10" spans="1:6" ht="19.5" customHeight="1">
      <c r="A10" s="7"/>
      <c r="B10" s="7"/>
      <c r="C10" s="38" t="s">
        <v>5</v>
      </c>
      <c r="D10" s="38"/>
      <c r="E10" s="38"/>
      <c r="F10" s="38"/>
    </row>
    <row r="11" spans="1:8" ht="19.5" customHeight="1">
      <c r="A11" s="8"/>
      <c r="B11" s="8"/>
      <c r="C11" s="9" t="s">
        <v>6</v>
      </c>
      <c r="D11" s="32"/>
      <c r="E11" s="32"/>
      <c r="F11" s="32"/>
      <c r="G11" s="32"/>
      <c r="H11" s="32"/>
    </row>
    <row r="12" spans="1:8" ht="19.5" customHeight="1">
      <c r="A12" s="8"/>
      <c r="B12" s="8"/>
      <c r="C12" s="9" t="s">
        <v>7</v>
      </c>
      <c r="D12" s="32"/>
      <c r="E12" s="32"/>
      <c r="F12" s="32"/>
      <c r="G12" s="32"/>
      <c r="H12" s="32"/>
    </row>
    <row r="13" spans="1:8" ht="19.5" customHeight="1">
      <c r="A13" s="8"/>
      <c r="B13" s="8"/>
      <c r="C13" s="9" t="s">
        <v>8</v>
      </c>
      <c r="D13" s="32"/>
      <c r="E13" s="32"/>
      <c r="F13" s="32"/>
      <c r="G13" s="32"/>
      <c r="H13" s="32"/>
    </row>
    <row r="14" spans="1:8" ht="19.5" customHeight="1">
      <c r="A14" s="8"/>
      <c r="B14" s="8"/>
      <c r="C14" s="9" t="s">
        <v>9</v>
      </c>
      <c r="D14" s="32"/>
      <c r="E14" s="32"/>
      <c r="F14" s="32"/>
      <c r="G14" s="32"/>
      <c r="H14" s="32"/>
    </row>
    <row r="15" spans="1:8" ht="19.5" customHeight="1">
      <c r="A15" s="8"/>
      <c r="B15" s="8"/>
      <c r="C15" s="9" t="s">
        <v>10</v>
      </c>
      <c r="D15" s="33"/>
      <c r="E15" s="33"/>
      <c r="F15" s="33"/>
      <c r="G15" s="33"/>
      <c r="H15" s="33"/>
    </row>
    <row r="16" spans="1:2" ht="12.75">
      <c r="A16" s="10"/>
      <c r="B16" s="11"/>
    </row>
    <row r="17" spans="1:8" ht="19.5" customHeight="1">
      <c r="A17" s="12"/>
      <c r="B17" s="12"/>
      <c r="C17" s="13" t="s">
        <v>11</v>
      </c>
      <c r="D17" s="14" t="s">
        <v>12</v>
      </c>
      <c r="E17" s="14" t="s">
        <v>13</v>
      </c>
      <c r="F17" s="14" t="s">
        <v>13</v>
      </c>
      <c r="G17" s="15" t="s">
        <v>14</v>
      </c>
      <c r="H17" s="16" t="s">
        <v>15</v>
      </c>
    </row>
    <row r="18" spans="1:8" ht="18" customHeight="1">
      <c r="A18" s="12"/>
      <c r="B18" s="17"/>
      <c r="C18" s="18"/>
      <c r="D18" s="19" t="s">
        <v>16</v>
      </c>
      <c r="E18" s="19" t="s">
        <v>17</v>
      </c>
      <c r="F18" s="19" t="s">
        <v>18</v>
      </c>
      <c r="G18" s="20" t="s">
        <v>17</v>
      </c>
      <c r="H18" s="12"/>
    </row>
    <row r="19" spans="1:8" ht="18" customHeight="1">
      <c r="A19" s="12"/>
      <c r="B19" s="17"/>
      <c r="C19" s="21" t="s">
        <v>36</v>
      </c>
      <c r="D19" s="30">
        <v>8</v>
      </c>
      <c r="E19" s="22"/>
      <c r="F19" s="22">
        <f aca="true" t="shared" si="0" ref="F19:F29">E19*1.21</f>
        <v>0</v>
      </c>
      <c r="G19" s="23">
        <f aca="true" t="shared" si="1" ref="G19:G29">D19*E19</f>
        <v>0</v>
      </c>
      <c r="H19" s="12"/>
    </row>
    <row r="20" spans="1:8" ht="18" customHeight="1">
      <c r="A20" s="12"/>
      <c r="B20" s="17"/>
      <c r="C20" s="21" t="s">
        <v>40</v>
      </c>
      <c r="D20" s="30">
        <v>8</v>
      </c>
      <c r="E20" s="22"/>
      <c r="F20" s="22">
        <f t="shared" si="0"/>
        <v>0</v>
      </c>
      <c r="G20" s="23">
        <f t="shared" si="1"/>
        <v>0</v>
      </c>
      <c r="H20" s="12"/>
    </row>
    <row r="21" spans="1:8" ht="18" customHeight="1">
      <c r="A21" s="12"/>
      <c r="B21" s="17"/>
      <c r="C21" s="21" t="s">
        <v>41</v>
      </c>
      <c r="D21" s="30">
        <v>4</v>
      </c>
      <c r="E21" s="22"/>
      <c r="F21" s="22">
        <f t="shared" si="0"/>
        <v>0</v>
      </c>
      <c r="G21" s="23">
        <f t="shared" si="1"/>
        <v>0</v>
      </c>
      <c r="H21" s="12"/>
    </row>
    <row r="22" spans="1:8" ht="18" customHeight="1">
      <c r="A22" s="12"/>
      <c r="B22" s="17"/>
      <c r="C22" s="21" t="s">
        <v>42</v>
      </c>
      <c r="D22" s="30">
        <v>2</v>
      </c>
      <c r="E22" s="22"/>
      <c r="F22" s="22">
        <f t="shared" si="0"/>
        <v>0</v>
      </c>
      <c r="G22" s="23">
        <f t="shared" si="1"/>
        <v>0</v>
      </c>
      <c r="H22" s="12"/>
    </row>
    <row r="23" spans="1:8" ht="18" customHeight="1">
      <c r="A23" s="12"/>
      <c r="B23" s="17"/>
      <c r="C23" s="21" t="s">
        <v>43</v>
      </c>
      <c r="D23" s="30">
        <v>20</v>
      </c>
      <c r="E23" s="22"/>
      <c r="F23" s="22">
        <f t="shared" si="0"/>
        <v>0</v>
      </c>
      <c r="G23" s="23">
        <f t="shared" si="1"/>
        <v>0</v>
      </c>
      <c r="H23" s="12"/>
    </row>
    <row r="24" spans="1:8" ht="18" customHeight="1">
      <c r="A24" s="12"/>
      <c r="B24" s="17"/>
      <c r="C24" s="21" t="s">
        <v>28</v>
      </c>
      <c r="D24" s="30">
        <v>8</v>
      </c>
      <c r="E24" s="22"/>
      <c r="F24" s="22">
        <f t="shared" si="0"/>
        <v>0</v>
      </c>
      <c r="G24" s="23">
        <f t="shared" si="1"/>
        <v>0</v>
      </c>
      <c r="H24" s="12"/>
    </row>
    <row r="25" spans="1:8" ht="18" customHeight="1">
      <c r="A25" s="12"/>
      <c r="B25" s="17"/>
      <c r="C25" s="21" t="s">
        <v>29</v>
      </c>
      <c r="D25" s="30">
        <v>3</v>
      </c>
      <c r="E25" s="22"/>
      <c r="F25" s="22">
        <f t="shared" si="0"/>
        <v>0</v>
      </c>
      <c r="G25" s="23">
        <f t="shared" si="1"/>
        <v>0</v>
      </c>
      <c r="H25" s="12"/>
    </row>
    <row r="26" spans="1:8" ht="18" customHeight="1">
      <c r="A26" s="12"/>
      <c r="B26" s="17"/>
      <c r="C26" s="21" t="s">
        <v>33</v>
      </c>
      <c r="D26" s="30">
        <v>3</v>
      </c>
      <c r="E26" s="22"/>
      <c r="F26" s="22">
        <f t="shared" si="0"/>
        <v>0</v>
      </c>
      <c r="G26" s="23">
        <f t="shared" si="1"/>
        <v>0</v>
      </c>
      <c r="H26" s="12"/>
    </row>
    <row r="27" spans="1:8" ht="18" customHeight="1">
      <c r="A27" s="12"/>
      <c r="B27" s="17"/>
      <c r="C27" s="21" t="s">
        <v>30</v>
      </c>
      <c r="D27" s="30">
        <v>3</v>
      </c>
      <c r="E27" s="22"/>
      <c r="F27" s="22">
        <f t="shared" si="0"/>
        <v>0</v>
      </c>
      <c r="G27" s="23">
        <f t="shared" si="1"/>
        <v>0</v>
      </c>
      <c r="H27" s="12"/>
    </row>
    <row r="28" spans="1:8" ht="18" customHeight="1">
      <c r="A28" s="12"/>
      <c r="B28" s="17"/>
      <c r="C28" s="21" t="s">
        <v>31</v>
      </c>
      <c r="D28" s="30">
        <v>3</v>
      </c>
      <c r="E28" s="22"/>
      <c r="F28" s="22">
        <f t="shared" si="0"/>
        <v>0</v>
      </c>
      <c r="G28" s="23">
        <f t="shared" si="1"/>
        <v>0</v>
      </c>
      <c r="H28" s="12"/>
    </row>
    <row r="29" spans="1:8" ht="18" customHeight="1">
      <c r="A29" s="12"/>
      <c r="B29" s="17"/>
      <c r="C29" s="21" t="s">
        <v>48</v>
      </c>
      <c r="D29" s="30">
        <v>15</v>
      </c>
      <c r="E29" s="22"/>
      <c r="F29" s="22">
        <f t="shared" si="0"/>
        <v>0</v>
      </c>
      <c r="G29" s="23">
        <f t="shared" si="1"/>
        <v>0</v>
      </c>
      <c r="H29" s="12"/>
    </row>
    <row r="30" spans="1:8" ht="18" customHeight="1">
      <c r="A30" s="12"/>
      <c r="B30" s="17"/>
      <c r="C30" s="12" t="s">
        <v>47</v>
      </c>
      <c r="D30" s="30">
        <v>20</v>
      </c>
      <c r="E30" s="22"/>
      <c r="F30" s="22">
        <f aca="true" t="shared" si="2" ref="F30:F41">E30*1.21</f>
        <v>0</v>
      </c>
      <c r="G30" s="23">
        <f aca="true" t="shared" si="3" ref="G30:G41">D30*E30</f>
        <v>0</v>
      </c>
      <c r="H30" s="12"/>
    </row>
    <row r="31" spans="1:8" ht="18" customHeight="1">
      <c r="A31" s="12"/>
      <c r="B31" s="17"/>
      <c r="C31" s="21" t="s">
        <v>19</v>
      </c>
      <c r="D31" s="30">
        <v>24</v>
      </c>
      <c r="E31" s="22"/>
      <c r="F31" s="22">
        <f t="shared" si="2"/>
        <v>0</v>
      </c>
      <c r="G31" s="23">
        <f t="shared" si="3"/>
        <v>0</v>
      </c>
      <c r="H31" s="12"/>
    </row>
    <row r="32" spans="1:8" ht="18" customHeight="1">
      <c r="A32" s="12"/>
      <c r="B32" s="17"/>
      <c r="C32" s="21" t="s">
        <v>20</v>
      </c>
      <c r="D32" s="30">
        <v>24</v>
      </c>
      <c r="E32" s="22"/>
      <c r="F32" s="22">
        <f t="shared" si="2"/>
        <v>0</v>
      </c>
      <c r="G32" s="23">
        <f t="shared" si="3"/>
        <v>0</v>
      </c>
      <c r="H32" s="21"/>
    </row>
    <row r="33" spans="1:8" ht="18" customHeight="1">
      <c r="A33" s="12"/>
      <c r="B33" s="17"/>
      <c r="C33" s="21" t="s">
        <v>21</v>
      </c>
      <c r="D33" s="30">
        <v>12</v>
      </c>
      <c r="E33" s="22"/>
      <c r="F33" s="22">
        <f t="shared" si="2"/>
        <v>0</v>
      </c>
      <c r="G33" s="23">
        <f t="shared" si="3"/>
        <v>0</v>
      </c>
      <c r="H33" s="21"/>
    </row>
    <row r="34" spans="1:8" ht="18" customHeight="1">
      <c r="A34" s="12"/>
      <c r="B34" s="17"/>
      <c r="C34" s="21" t="s">
        <v>51</v>
      </c>
      <c r="D34" s="30">
        <v>5</v>
      </c>
      <c r="E34" s="22"/>
      <c r="F34" s="22">
        <f t="shared" si="2"/>
        <v>0</v>
      </c>
      <c r="G34" s="23">
        <f t="shared" si="3"/>
        <v>0</v>
      </c>
      <c r="H34" s="12"/>
    </row>
    <row r="35" spans="1:8" ht="18" customHeight="1">
      <c r="A35" s="12"/>
      <c r="B35" s="17"/>
      <c r="C35" s="21" t="s">
        <v>37</v>
      </c>
      <c r="D35" s="30">
        <v>10</v>
      </c>
      <c r="E35" s="22"/>
      <c r="F35" s="22">
        <f t="shared" si="2"/>
        <v>0</v>
      </c>
      <c r="G35" s="23">
        <f t="shared" si="3"/>
        <v>0</v>
      </c>
      <c r="H35" s="12"/>
    </row>
    <row r="36" spans="1:8" ht="18" customHeight="1">
      <c r="A36" s="12"/>
      <c r="B36" s="17"/>
      <c r="C36" s="21" t="s">
        <v>38</v>
      </c>
      <c r="D36" s="30">
        <v>5</v>
      </c>
      <c r="E36" s="22"/>
      <c r="F36" s="22">
        <f>E36*1.21</f>
        <v>0</v>
      </c>
      <c r="G36" s="23">
        <f>D36*E36</f>
        <v>0</v>
      </c>
      <c r="H36" s="12"/>
    </row>
    <row r="37" spans="1:8" ht="18" customHeight="1">
      <c r="A37" s="12"/>
      <c r="B37" s="17"/>
      <c r="C37" s="21" t="s">
        <v>34</v>
      </c>
      <c r="D37" s="30">
        <v>10</v>
      </c>
      <c r="E37" s="22"/>
      <c r="F37" s="22">
        <f t="shared" si="2"/>
        <v>0</v>
      </c>
      <c r="G37" s="23">
        <f t="shared" si="3"/>
        <v>0</v>
      </c>
      <c r="H37" s="12"/>
    </row>
    <row r="38" spans="1:8" ht="18" customHeight="1">
      <c r="A38" s="12"/>
      <c r="B38" s="17"/>
      <c r="C38" s="21" t="s">
        <v>35</v>
      </c>
      <c r="D38" s="30">
        <v>4</v>
      </c>
      <c r="E38" s="22"/>
      <c r="F38" s="22">
        <f t="shared" si="2"/>
        <v>0</v>
      </c>
      <c r="G38" s="23">
        <f t="shared" si="3"/>
        <v>0</v>
      </c>
      <c r="H38" s="12"/>
    </row>
    <row r="39" spans="1:8" ht="18" customHeight="1">
      <c r="A39" s="12"/>
      <c r="B39" s="17"/>
      <c r="C39" s="21" t="s">
        <v>50</v>
      </c>
      <c r="D39" s="30">
        <v>160</v>
      </c>
      <c r="E39" s="22"/>
      <c r="F39" s="22">
        <f t="shared" si="2"/>
        <v>0</v>
      </c>
      <c r="G39" s="23">
        <f t="shared" si="3"/>
        <v>0</v>
      </c>
      <c r="H39" s="12"/>
    </row>
    <row r="40" spans="1:8" ht="18" customHeight="1">
      <c r="A40" s="12"/>
      <c r="B40" s="17"/>
      <c r="C40" s="21" t="s">
        <v>49</v>
      </c>
      <c r="D40" s="30">
        <v>8</v>
      </c>
      <c r="E40" s="22"/>
      <c r="F40" s="22">
        <f t="shared" si="2"/>
        <v>0</v>
      </c>
      <c r="G40" s="23">
        <f t="shared" si="3"/>
        <v>0</v>
      </c>
      <c r="H40" s="12"/>
    </row>
    <row r="41" spans="1:8" ht="18" customHeight="1">
      <c r="A41" s="12"/>
      <c r="B41" s="17"/>
      <c r="C41" s="12" t="s">
        <v>46</v>
      </c>
      <c r="D41" s="30">
        <v>5</v>
      </c>
      <c r="E41" s="22"/>
      <c r="F41" s="22">
        <f t="shared" si="2"/>
        <v>0</v>
      </c>
      <c r="G41" s="23">
        <f t="shared" si="3"/>
        <v>0</v>
      </c>
      <c r="H41" s="12"/>
    </row>
    <row r="42" spans="1:8" ht="18" customHeight="1">
      <c r="A42" s="12"/>
      <c r="B42" s="17"/>
      <c r="C42" s="12" t="s">
        <v>44</v>
      </c>
      <c r="D42" s="30">
        <v>24</v>
      </c>
      <c r="E42" s="22"/>
      <c r="F42" s="22">
        <f>E42*1.21</f>
        <v>0</v>
      </c>
      <c r="G42" s="23">
        <f>D42*E42</f>
        <v>0</v>
      </c>
      <c r="H42" s="12"/>
    </row>
    <row r="43" spans="1:8" ht="18" customHeight="1">
      <c r="A43" s="12"/>
      <c r="B43" s="17"/>
      <c r="C43" s="12" t="s">
        <v>45</v>
      </c>
      <c r="D43" s="30">
        <v>24</v>
      </c>
      <c r="E43" s="22"/>
      <c r="F43" s="22">
        <f>E43*1.21</f>
        <v>0</v>
      </c>
      <c r="G43" s="23">
        <f>D43*E43</f>
        <v>0</v>
      </c>
      <c r="H43" s="12"/>
    </row>
    <row r="44" spans="1:8" ht="18" customHeight="1">
      <c r="A44" s="12"/>
      <c r="B44" s="17"/>
      <c r="C44" s="21"/>
      <c r="D44" s="30"/>
      <c r="E44" s="22"/>
      <c r="F44" s="22"/>
      <c r="G44" s="23" t="s">
        <v>39</v>
      </c>
      <c r="H44" s="12"/>
    </row>
    <row r="45" spans="1:8" ht="18" customHeight="1">
      <c r="A45" s="12"/>
      <c r="B45" s="17"/>
      <c r="C45" s="24" t="s">
        <v>22</v>
      </c>
      <c r="D45" s="25"/>
      <c r="E45" s="26"/>
      <c r="F45" s="22"/>
      <c r="G45" s="23"/>
      <c r="H45" s="12"/>
    </row>
    <row r="46" spans="1:8" ht="18" customHeight="1">
      <c r="A46" s="12"/>
      <c r="B46" s="17"/>
      <c r="C46" s="27" t="s">
        <v>23</v>
      </c>
      <c r="D46" s="21"/>
      <c r="E46" s="22"/>
      <c r="F46" s="22"/>
      <c r="G46" s="23"/>
      <c r="H46" s="12"/>
    </row>
    <row r="47" spans="1:8" ht="18" customHeight="1">
      <c r="A47" s="12"/>
      <c r="B47" s="17"/>
      <c r="C47" s="34" t="s">
        <v>24</v>
      </c>
      <c r="D47" s="34"/>
      <c r="E47" s="34"/>
      <c r="F47" s="34"/>
      <c r="G47" s="28">
        <f>SUM(G19:G46)</f>
        <v>0</v>
      </c>
      <c r="H47" s="11"/>
    </row>
    <row r="48" spans="1:8" ht="18" customHeight="1">
      <c r="A48" s="12"/>
      <c r="B48" s="17"/>
      <c r="C48" s="35" t="s">
        <v>25</v>
      </c>
      <c r="D48" s="35"/>
      <c r="E48" s="35"/>
      <c r="F48" s="35"/>
      <c r="G48" s="29">
        <f>SUM(G49-G47)</f>
        <v>0</v>
      </c>
      <c r="H48" s="11"/>
    </row>
    <row r="49" spans="1:8" ht="18" customHeight="1">
      <c r="A49" s="12"/>
      <c r="B49" s="17"/>
      <c r="C49" s="35" t="s">
        <v>26</v>
      </c>
      <c r="D49" s="35"/>
      <c r="E49" s="35"/>
      <c r="F49" s="35"/>
      <c r="G49" s="29">
        <f>SUM(G47*1.21)</f>
        <v>0</v>
      </c>
      <c r="H49" s="11"/>
    </row>
    <row r="50" spans="1:8" ht="18" customHeight="1">
      <c r="A50" s="12"/>
      <c r="B50" s="17"/>
      <c r="C50" s="11"/>
      <c r="D50" s="11"/>
      <c r="E50" s="11"/>
      <c r="F50" s="11"/>
      <c r="G50" s="11"/>
      <c r="H50" s="11"/>
    </row>
    <row r="51" spans="1:8" ht="18" customHeight="1">
      <c r="A51" s="12"/>
      <c r="B51" s="17"/>
      <c r="C51" s="31" t="s">
        <v>27</v>
      </c>
      <c r="D51" s="31"/>
      <c r="E51" s="31"/>
      <c r="F51" s="31"/>
      <c r="G51" s="31"/>
      <c r="H51" s="31"/>
    </row>
    <row r="52" spans="1:8" ht="18" customHeight="1">
      <c r="A52" s="12"/>
      <c r="B52" s="17"/>
      <c r="C52" s="31"/>
      <c r="D52" s="31"/>
      <c r="E52" s="31"/>
      <c r="F52" s="31"/>
      <c r="G52" s="31"/>
      <c r="H52" s="31"/>
    </row>
    <row r="53" spans="1:8" ht="18" customHeight="1">
      <c r="A53" s="12"/>
      <c r="B53" s="17"/>
      <c r="C53" s="31"/>
      <c r="D53" s="31"/>
      <c r="E53" s="31"/>
      <c r="F53" s="31"/>
      <c r="G53" s="31"/>
      <c r="H53" s="31"/>
    </row>
    <row r="54" spans="1:8" ht="18" customHeight="1">
      <c r="A54" s="12"/>
      <c r="B54" s="17"/>
      <c r="C54" s="31"/>
      <c r="D54" s="31"/>
      <c r="E54" s="31"/>
      <c r="F54" s="31"/>
      <c r="G54" s="31"/>
      <c r="H54" s="31"/>
    </row>
    <row r="55" spans="1:8" ht="18" customHeight="1">
      <c r="A55" s="12"/>
      <c r="B55" s="17"/>
      <c r="C55" s="31"/>
      <c r="D55" s="31"/>
      <c r="E55" s="31"/>
      <c r="F55" s="31"/>
      <c r="G55" s="31"/>
      <c r="H55" s="31"/>
    </row>
    <row r="56" spans="1:8" ht="18" customHeight="1">
      <c r="A56" s="12"/>
      <c r="B56" s="12"/>
      <c r="C56" s="11"/>
      <c r="D56" s="11"/>
      <c r="E56" s="11"/>
      <c r="F56" s="11"/>
      <c r="G56" s="11"/>
      <c r="H56" s="11"/>
    </row>
    <row r="57" spans="1:8" ht="18" customHeight="1">
      <c r="A57" s="12"/>
      <c r="B57" s="12"/>
      <c r="C57" s="11"/>
      <c r="D57" s="11"/>
      <c r="E57" s="11"/>
      <c r="F57" s="11"/>
      <c r="G57" s="11"/>
      <c r="H57" s="11"/>
    </row>
    <row r="58" spans="1:8" ht="18" customHeight="1">
      <c r="A58" s="10"/>
      <c r="B58" s="11"/>
      <c r="C58" s="11"/>
      <c r="D58" s="11"/>
      <c r="E58" s="11"/>
      <c r="F58" s="11"/>
      <c r="G58" s="11"/>
      <c r="H58" s="11"/>
    </row>
  </sheetData>
  <sheetProtection selectLockedCells="1" selectUnlockedCells="1"/>
  <mergeCells count="13">
    <mergeCell ref="A1:F1"/>
    <mergeCell ref="A2:F2"/>
    <mergeCell ref="A3:F3"/>
    <mergeCell ref="C10:F10"/>
    <mergeCell ref="D11:H11"/>
    <mergeCell ref="D12:H12"/>
    <mergeCell ref="C51:H55"/>
    <mergeCell ref="D13:H13"/>
    <mergeCell ref="D14:H14"/>
    <mergeCell ref="D15:H15"/>
    <mergeCell ref="C47:F47"/>
    <mergeCell ref="C48:F48"/>
    <mergeCell ref="C49:F49"/>
  </mergeCells>
  <printOptions/>
  <pageMargins left="0.7875" right="0.7875" top="0.5902777777777778" bottom="0.5902777777777778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TUREK Milan</cp:lastModifiedBy>
  <cp:lastPrinted>2015-07-22T08:09:30Z</cp:lastPrinted>
  <dcterms:created xsi:type="dcterms:W3CDTF">2012-05-15T10:30:11Z</dcterms:created>
  <dcterms:modified xsi:type="dcterms:W3CDTF">2018-04-19T05:10:32Z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