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180" windowWidth="14235" windowHeight="736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<sst xmlns="http://schemas.openxmlformats.org/spreadsheetml/2006/main" count="160" uniqueCount="140">
  <si>
    <t>Vězeňská služba ČR</t>
  </si>
  <si>
    <t>Dodavatel</t>
  </si>
  <si>
    <t>IČ</t>
  </si>
  <si>
    <t>Telefon</t>
  </si>
  <si>
    <t>Kontaktní osoba</t>
  </si>
  <si>
    <t>Adresa</t>
  </si>
  <si>
    <t>bez DPH</t>
  </si>
  <si>
    <t>s DPH</t>
  </si>
  <si>
    <t>Počet</t>
  </si>
  <si>
    <t xml:space="preserve">Celkem </t>
  </si>
  <si>
    <t>Celkem</t>
  </si>
  <si>
    <t>Obchodní název výrobku</t>
  </si>
  <si>
    <t>DPH</t>
  </si>
  <si>
    <t>NEBUDE-LI TABULKA VYPLNĚNA KOMPLETNĚ BUDE NABÍDKA VYŘAZENA PRO NEÚPLNOST!</t>
  </si>
  <si>
    <t>NUTNÉ VYPLNIT TABULKU KOMPLETNĚ VČETNĚ OBCHODNÍHO NÁZVU VÝROBKU!</t>
  </si>
  <si>
    <t>Předpokádaný roční odběr</t>
  </si>
  <si>
    <t>Dodavatel se zavazuje dodávat uvedené výrobky po celou dobu uzavření smlouvy v uvedených cenách.</t>
  </si>
  <si>
    <t>j/rok</t>
  </si>
  <si>
    <t>jednotková cena</t>
  </si>
  <si>
    <t xml:space="preserve">Tabulka - spotřební koš zboží </t>
  </si>
  <si>
    <t>doplní účastník</t>
  </si>
  <si>
    <t>CELKEM Kč bez DPH</t>
  </si>
  <si>
    <t>Celkem Kč s DPH</t>
  </si>
  <si>
    <t>Toto výběrové řízení slouží za účelem uzavření Rámcové smlouvy na dobu trvání 12 měsíců.</t>
  </si>
  <si>
    <t>Dodávka zboží bude uskutečněna pouze v nevratných obalech a paletách. Nelze-li uskutečnit dodávku v nevratných obalech, nebudou tyto účtovány. Na náklady dodavatele budou navráceny zpět. Nevratné obaly je povinen si dodavatel, na vyzvání odběratele, odebrat zpět (§ 10 zákona 477/2001 Sb o zpětném odběru). Dodavatel se zavazuje dodat celý sortiment zboží do 7 kalendářních dnů od uzavření objednávky, ve výjmečných případech do 24 h od uzavření objednávky. Splatnost faktury bude 30 dní od jejího doručení do místa plnění. Odběratel si vyhrazuje právo otestovat kvalitu nabízených výrobků vítězné nabídky před podpisem rámcové kupní smlouvy s vybraným dodavatelem. Odběratel vyžaduje dodání bezpečnostních listů k jednotlivým výrobkům před podpisem rámcové kupní smlouvy.</t>
  </si>
  <si>
    <t>Počet jednotek v tabulce odpovídá předpokládanému ročnímu odběru. Zadavatel ale není vázán kompletním odběrem.</t>
  </si>
  <si>
    <t>Ceny mohou být navýšeny max. o hodnotu v Kč bez DPH o státem uznanou inflaci. Na toto navýšení bude vždy odběratel písemně upozorněn.</t>
  </si>
  <si>
    <r>
      <t xml:space="preserve">V </t>
    </r>
    <r>
      <rPr>
        <sz val="12"/>
        <color rgb="FFFF0000"/>
        <rFont val="Calibri"/>
        <family val="2"/>
        <scheme val="minor"/>
      </rPr>
      <t>…………………………….</t>
    </r>
    <r>
      <rPr>
        <sz val="12"/>
        <color theme="1"/>
        <rFont val="Calibri"/>
        <family val="2"/>
        <scheme val="minor"/>
      </rPr>
      <t xml:space="preserve"> dne:</t>
    </r>
    <r>
      <rPr>
        <sz val="12"/>
        <color rgb="FFFF0000"/>
        <rFont val="Calibri"/>
        <family val="2"/>
        <scheme val="minor"/>
      </rPr>
      <t xml:space="preserve"> doplní účastník</t>
    </r>
  </si>
  <si>
    <t>Věznice Heřmanice</t>
  </si>
  <si>
    <t>Orlovská 670/35</t>
  </si>
  <si>
    <t>713 02</t>
  </si>
  <si>
    <t>Ostrava 13</t>
  </si>
  <si>
    <t>WC čistič</t>
  </si>
  <si>
    <t>Fixinela</t>
  </si>
  <si>
    <t>Smeták molitanový - 35 cm</t>
  </si>
  <si>
    <t>Smetáček ruční - um.hmota</t>
  </si>
  <si>
    <t>Smetáček ruční - dřevěný</t>
  </si>
  <si>
    <t>Smeták na hůl - um.hmota-bez závitu</t>
  </si>
  <si>
    <t>Smeták na hůl - dřevěný - SPOKAR</t>
  </si>
  <si>
    <t>WC kartáč kulatý</t>
  </si>
  <si>
    <t>Lopatka kovová</t>
  </si>
  <si>
    <t>Zvon gumový</t>
  </si>
  <si>
    <t>Název položky</t>
  </si>
  <si>
    <t>Popis položky</t>
  </si>
  <si>
    <t>Číslo položky</t>
  </si>
  <si>
    <t>9 kg</t>
  </si>
  <si>
    <t>Mýdlo mazlavé</t>
  </si>
  <si>
    <t>dermatologicky testováno, s glycerinem,    5l</t>
  </si>
  <si>
    <t xml:space="preserve">Mýdlo tekuté </t>
  </si>
  <si>
    <t>Mýdlo tekuté</t>
  </si>
  <si>
    <t>dermatologicky testováno, s glycerinem,    1l</t>
  </si>
  <si>
    <t xml:space="preserve">antibakteriální, s pumpičkou,    500 ml </t>
  </si>
  <si>
    <t>dermatologicky testováno, s glycerinem, s pumpičkou,    500 ml</t>
  </si>
  <si>
    <t>dezinfekční,  5l</t>
  </si>
  <si>
    <t>Mýdlo toaletní</t>
  </si>
  <si>
    <t>100 g</t>
  </si>
  <si>
    <t>hydratační, s glycerinem,     100 ml</t>
  </si>
  <si>
    <t xml:space="preserve">PASTA mycí na ruce </t>
  </si>
  <si>
    <t>šetrná k pokožce,        450-500 g</t>
  </si>
  <si>
    <t xml:space="preserve">univerzální,     (6 - 7 kg)  </t>
  </si>
  <si>
    <t xml:space="preserve">PŘÍPRAVEK na mytí nádobí </t>
  </si>
  <si>
    <t>s vysokou odmašťovací schopností,  5l</t>
  </si>
  <si>
    <t>s vysokou odmašťovací schopností,  1l</t>
  </si>
  <si>
    <t>s vysokou odmašťovací schopností,  500 ml</t>
  </si>
  <si>
    <t>s vysokou odmašťovací schopností, s dezinfekcí,  5l</t>
  </si>
  <si>
    <t>bílé silně zašpiněné prádlo (např. Dezon Aktiv), 5l</t>
  </si>
  <si>
    <t>šetrný k oštetř. povrchu, kuchyně, koupelny, nčistění nádobí, sporáků,  500- 600 g.</t>
  </si>
  <si>
    <t xml:space="preserve">PÍSEK tekutý </t>
  </si>
  <si>
    <t>šetrný k oštetř. povrchu, kuchyně, koupelny, nčistění nádobí, sporáků, 10 kg</t>
  </si>
  <si>
    <t>sypký, 500-550 g.</t>
  </si>
  <si>
    <t>PÍSEK</t>
  </si>
  <si>
    <t>tvar "kachna", tekutý, antibakteriální, vůně borovice/les/oceán, - 750 ml</t>
  </si>
  <si>
    <t>Chloramin TS</t>
  </si>
  <si>
    <t>1 kg</t>
  </si>
  <si>
    <t>na trouby,    9 kg</t>
  </si>
  <si>
    <t>Torsan</t>
  </si>
  <si>
    <t>na praní,    11 kg</t>
  </si>
  <si>
    <t>PE pytel</t>
  </si>
  <si>
    <t>PVC pytel</t>
  </si>
  <si>
    <t>Sáček do koše</t>
  </si>
  <si>
    <t xml:space="preserve">Čistič odpadů </t>
  </si>
  <si>
    <t>na bázi Hydroxidu sodného,  1 kg</t>
  </si>
  <si>
    <t>AVIVÁŽ na praní</t>
  </si>
  <si>
    <t>koncentrovaná k zjemnění prádla,    1l</t>
  </si>
  <si>
    <t xml:space="preserve"> český výrobek</t>
  </si>
  <si>
    <t>Hadr podlahový</t>
  </si>
  <si>
    <t>na linolea a podobné plochy (např. BISTROL) 750ml - 1l</t>
  </si>
  <si>
    <t>Ručník Z-Z</t>
  </si>
  <si>
    <t>Papír toaletní malý</t>
  </si>
  <si>
    <t>400 útržků, 1-vrstvý, recyklovaný, šíře role 9,5 cm</t>
  </si>
  <si>
    <t>400 útržků, 1-vrstvý, čistě bílý, šíře role 9,5 cm</t>
  </si>
  <si>
    <t>Papír toaletní - JUMBO</t>
  </si>
  <si>
    <t>19 cm, nerecyklovaný, čistě bílý</t>
  </si>
  <si>
    <t>28 cm, nerecyklovaný, čistě bílý</t>
  </si>
  <si>
    <t>250 ks ve složce</t>
  </si>
  <si>
    <t>Leštěnka (čistič)</t>
  </si>
  <si>
    <t>Prachovka</t>
  </si>
  <si>
    <t>kovový, šíře 45 cm, bez hole</t>
  </si>
  <si>
    <t>PŘÍPRAVEK na mytí oken</t>
  </si>
  <si>
    <t>bez alkoholu, s rozprašovací pumpičkou,    500 ml</t>
  </si>
  <si>
    <t>velké, 3 kusy v balení</t>
  </si>
  <si>
    <t>Hubka na nádobí</t>
  </si>
  <si>
    <t xml:space="preserve">PŘÍPRAVEK desinfekční </t>
  </si>
  <si>
    <t>nohy, ponožky, obuv, účinnost proti bakteriím, mikroskopickým kvasinkovým a vláknitým houbám a viru HIV,   5l (např. INCIDUR)</t>
  </si>
  <si>
    <t xml:space="preserve"> 25 kusů - rozměr kazety 13x11,5 cm</t>
  </si>
  <si>
    <t>SÁČEK hygienický na dámské WC</t>
  </si>
  <si>
    <t>Přípravek typu SAVO</t>
  </si>
  <si>
    <t>1l (např. SAVO Prim, Satur Badex apod.)</t>
  </si>
  <si>
    <t>Papírový ručník rolovaný</t>
  </si>
  <si>
    <t xml:space="preserve"> 130mm x 190mm ( 130x210), MINI - jednovrstvý (možnost vytahování středem)</t>
  </si>
  <si>
    <t>25 cm</t>
  </si>
  <si>
    <t>Stěrka na sklo</t>
  </si>
  <si>
    <t>Pytel do kontejnéru</t>
  </si>
  <si>
    <t>100cmx120 cm, 80 mikro, 5 ks v roli</t>
  </si>
  <si>
    <t>60cm x 80cm - v  roli 20ks</t>
  </si>
  <si>
    <t>černý - volně ložený, 70cm x 110cm, 200 mikro</t>
  </si>
  <si>
    <t>70cm x 110cm - modrý- 25 ks - 40 mikro</t>
  </si>
  <si>
    <t>KRÉM na obuv</t>
  </si>
  <si>
    <t>leštidlo černé, mazadlo, 250ml</t>
  </si>
  <si>
    <t xml:space="preserve">PŘÍPRAVEK na mytí úklidový </t>
  </si>
  <si>
    <t>universální pro všechny typy povrchů, koncentrovaný, s dezinfekcí,    5l (např. SONET DEZON Uni)</t>
  </si>
  <si>
    <t>Stahovač vody</t>
  </si>
  <si>
    <t>Čistič octový</t>
  </si>
  <si>
    <t>1l (např. Ringo)</t>
  </si>
  <si>
    <t>35 cm</t>
  </si>
  <si>
    <t>umělá hmota</t>
  </si>
  <si>
    <t>dřevěný</t>
  </si>
  <si>
    <t>umělá hmota bez závitu</t>
  </si>
  <si>
    <t>Rýžák na hůl</t>
  </si>
  <si>
    <t>Rýžák ruční</t>
  </si>
  <si>
    <t>Hůl na smeták</t>
  </si>
  <si>
    <t>120 cm, dřevěná</t>
  </si>
  <si>
    <t>Rukavice gumové</t>
  </si>
  <si>
    <t xml:space="preserve"> XXL ( č.10 ), ošetřená vnitřní část pro navlékání, dezén v prstové a dlaňové části</t>
  </si>
  <si>
    <t>450g - 600g</t>
  </si>
  <si>
    <r>
      <rPr>
        <sz val="9"/>
        <rFont val="Arial CE"/>
        <family val="2"/>
      </rPr>
      <t>PASTA</t>
    </r>
    <r>
      <rPr>
        <sz val="8"/>
        <rFont val="Arial CE"/>
        <family val="2"/>
      </rPr>
      <t xml:space="preserve"> mycí tekutá na ruce</t>
    </r>
  </si>
  <si>
    <t>KRÉM na ruce</t>
  </si>
  <si>
    <t>PRÁŠEK na praní</t>
  </si>
  <si>
    <t>205 mm x prům.200 mm, nerecyklovaný bílý (do zásobníků Katrin)</t>
  </si>
  <si>
    <t>Příloha č. 2 Výzvy k podání nabídky č.j. VS-48971-1/ČJ-2018-803550-EZAK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</si>
</sst>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\ _K_č"/>
    <numFmt numFmtId="165" formatCode="#,##0.00_ ;\-#,##0.00\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2"/>
      <color rgb="FF000000"/>
      <name val="Verdana"/>
      <family val="2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Calibri"/>
      <family val="2"/>
    </font>
    <font>
      <b/>
      <sz val="12"/>
      <color rgb="FF000000"/>
      <name val="Verdana"/>
      <family val="2"/>
    </font>
    <font>
      <i/>
      <sz val="12"/>
      <color rgb="FF000000"/>
      <name val="Verdana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9"/>
      <color rgb="FFFF0000"/>
      <name val="Arial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8"/>
      <name val="Arial CE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</cellStyleXfs>
  <cellXfs count="82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2" fillId="0" borderId="5" xfId="0" applyFont="1" applyBorder="1"/>
    <xf numFmtId="0" fontId="7" fillId="0" borderId="6" xfId="0" applyFont="1" applyFill="1" applyBorder="1" applyAlignment="1">
      <alignment horizontal="center" vertical="center"/>
    </xf>
    <xf numFmtId="0" fontId="0" fillId="0" borderId="5" xfId="0" applyBorder="1"/>
    <xf numFmtId="0" fontId="0" fillId="0" borderId="1" xfId="0" applyBorder="1"/>
    <xf numFmtId="0" fontId="0" fillId="0" borderId="0" xfId="0" applyBorder="1"/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11" fillId="0" borderId="0" xfId="0" applyFont="1"/>
    <xf numFmtId="0" fontId="8" fillId="0" borderId="0" xfId="0" applyFont="1" applyAlignment="1">
      <alignment horizontal="center" vertical="center"/>
    </xf>
    <xf numFmtId="0" fontId="1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13" fillId="0" borderId="0" xfId="0" applyFont="1"/>
    <xf numFmtId="0" fontId="6" fillId="0" borderId="0" xfId="0" applyFont="1" applyAlignment="1">
      <alignment/>
    </xf>
    <xf numFmtId="0" fontId="17" fillId="0" borderId="5" xfId="0" applyFont="1" applyFill="1" applyBorder="1" applyAlignment="1">
      <alignment horizontal="center" vertical="center"/>
    </xf>
    <xf numFmtId="165" fontId="9" fillId="0" borderId="4" xfId="20" applyNumberFormat="1" applyFont="1" applyFill="1" applyBorder="1" applyAlignment="1" applyProtection="1">
      <alignment/>
      <protection/>
    </xf>
    <xf numFmtId="165" fontId="9" fillId="0" borderId="5" xfId="20" applyNumberFormat="1" applyFont="1" applyBorder="1"/>
    <xf numFmtId="0" fontId="0" fillId="0" borderId="5" xfId="0" applyBorder="1"/>
    <xf numFmtId="0" fontId="20" fillId="0" borderId="5" xfId="0" applyFont="1" applyBorder="1"/>
    <xf numFmtId="0" fontId="0" fillId="0" borderId="0" xfId="0"/>
    <xf numFmtId="3" fontId="19" fillId="0" borderId="5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1" fillId="0" borderId="5" xfId="0" applyFont="1" applyBorder="1" applyAlignment="1">
      <alignment wrapText="1"/>
    </xf>
    <xf numFmtId="0" fontId="20" fillId="0" borderId="5" xfId="0" applyFont="1" applyBorder="1" applyAlignment="1">
      <alignment vertical="center"/>
    </xf>
    <xf numFmtId="3" fontId="19" fillId="0" borderId="5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20" fillId="0" borderId="5" xfId="0" applyFont="1" applyFill="1" applyBorder="1"/>
    <xf numFmtId="3" fontId="19" fillId="0" borderId="5" xfId="0" applyNumberFormat="1" applyFont="1" applyBorder="1" applyAlignment="1">
      <alignment horizontal="center"/>
    </xf>
    <xf numFmtId="0" fontId="20" fillId="0" borderId="5" xfId="0" applyFont="1" applyFill="1" applyBorder="1"/>
    <xf numFmtId="0" fontId="20" fillId="0" borderId="5" xfId="0" applyFont="1" applyBorder="1"/>
    <xf numFmtId="0" fontId="7" fillId="0" borderId="5" xfId="0" applyFont="1" applyBorder="1" applyAlignment="1">
      <alignment horizontal="center" vertical="center"/>
    </xf>
    <xf numFmtId="164" fontId="24" fillId="0" borderId="0" xfId="0" applyNumberFormat="1" applyFont="1" applyAlignment="1">
      <alignment horizontal="center"/>
    </xf>
    <xf numFmtId="3" fontId="19" fillId="0" borderId="5" xfId="0" applyNumberFormat="1" applyFont="1" applyFill="1" applyBorder="1" applyAlignment="1">
      <alignment horizontal="center"/>
    </xf>
    <xf numFmtId="164" fontId="24" fillId="0" borderId="5" xfId="0" applyNumberFormat="1" applyFont="1" applyBorder="1" applyAlignment="1">
      <alignment horizontal="center"/>
    </xf>
    <xf numFmtId="164" fontId="24" fillId="0" borderId="5" xfId="0" applyNumberFormat="1" applyFont="1" applyBorder="1" applyAlignment="1">
      <alignment horizontal="center"/>
    </xf>
    <xf numFmtId="164" fontId="24" fillId="0" borderId="5" xfId="0" applyNumberFormat="1" applyFont="1" applyBorder="1" applyAlignment="1">
      <alignment horizontal="center" vertical="center"/>
    </xf>
    <xf numFmtId="164" fontId="24" fillId="0" borderId="5" xfId="0" applyNumberFormat="1" applyFont="1" applyBorder="1" applyAlignment="1">
      <alignment horizontal="center" vertical="center"/>
    </xf>
    <xf numFmtId="0" fontId="20" fillId="0" borderId="5" xfId="0" applyFont="1" applyBorder="1"/>
    <xf numFmtId="0" fontId="14" fillId="0" borderId="5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44" fontId="14" fillId="0" borderId="12" xfId="20" applyFont="1" applyFill="1" applyBorder="1" applyAlignment="1" applyProtection="1">
      <alignment horizontal="center" vertical="center"/>
      <protection/>
    </xf>
    <xf numFmtId="0" fontId="14" fillId="0" borderId="8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1" xfId="0" applyBorder="1" applyAlignment="1">
      <alignment horizontal="left"/>
    </xf>
    <xf numFmtId="0" fontId="13" fillId="0" borderId="0" xfId="0" applyFont="1" applyFill="1" applyAlignment="1">
      <alignment horizontal="left" vertical="top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Měna 2" xfId="21"/>
    <cellStyle name="Procenta 2" xfId="22"/>
    <cellStyle name="Normální 4" xfId="23"/>
    <cellStyle name="Normální 2" xfId="24"/>
    <cellStyle name="Hypertextový odkaz 2" xfId="25"/>
    <cellStyle name="Normální 3" xfId="26"/>
    <cellStyle name="Normální 5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08"/>
  <sheetViews>
    <sheetView tabSelected="1" workbookViewId="0" topLeftCell="A1">
      <selection activeCell="E82" sqref="E82"/>
    </sheetView>
  </sheetViews>
  <sheetFormatPr defaultColWidth="9.140625" defaultRowHeight="15"/>
  <cols>
    <col min="1" max="1" width="6.8515625" style="0" customWidth="1"/>
    <col min="2" max="2" width="24.8515625" style="0" customWidth="1"/>
    <col min="3" max="3" width="57.57421875" style="34" customWidth="1"/>
    <col min="4" max="4" width="8.8515625" style="0" customWidth="1"/>
    <col min="5" max="5" width="13.57421875" style="0" customWidth="1"/>
    <col min="6" max="6" width="11.7109375" style="0" customWidth="1"/>
    <col min="7" max="7" width="12.00390625" style="0" customWidth="1"/>
    <col min="8" max="8" width="29.140625" style="0" customWidth="1"/>
    <col min="9" max="13" width="9.140625" style="0" hidden="1" customWidth="1"/>
  </cols>
  <sheetData>
    <row r="2" spans="1:8" ht="36" customHeight="1">
      <c r="A2" s="81" t="s">
        <v>139</v>
      </c>
      <c r="B2" s="81"/>
      <c r="C2" s="81"/>
      <c r="D2" s="81"/>
      <c r="G2" s="67" t="s">
        <v>27</v>
      </c>
      <c r="H2" s="67"/>
    </row>
    <row r="3" spans="1:8" ht="18.75">
      <c r="A3" s="68" t="s">
        <v>19</v>
      </c>
      <c r="B3" s="68"/>
      <c r="C3" s="68"/>
      <c r="D3" s="68"/>
      <c r="E3" s="68"/>
      <c r="F3" s="68"/>
      <c r="G3" s="68"/>
      <c r="H3" s="68"/>
    </row>
    <row r="4" spans="1:9" ht="15.75">
      <c r="A4" s="71" t="s">
        <v>0</v>
      </c>
      <c r="B4" s="71"/>
      <c r="C4" s="71"/>
      <c r="D4" s="71"/>
      <c r="E4" s="71"/>
      <c r="F4" s="71"/>
      <c r="G4" s="71"/>
      <c r="H4" s="71"/>
      <c r="I4" s="71"/>
    </row>
    <row r="5" spans="1:11" ht="15.75">
      <c r="A5" s="72" t="s">
        <v>28</v>
      </c>
      <c r="B5" s="72"/>
      <c r="C5" s="72"/>
      <c r="D5" s="72"/>
      <c r="E5" s="72"/>
      <c r="F5" s="72"/>
      <c r="G5" s="72"/>
      <c r="H5" s="72"/>
      <c r="I5" s="72"/>
      <c r="K5" s="1"/>
    </row>
    <row r="6" spans="1:9" ht="15">
      <c r="A6" s="72" t="s">
        <v>29</v>
      </c>
      <c r="B6" s="72"/>
      <c r="C6" s="72"/>
      <c r="D6" s="72"/>
      <c r="E6" s="72"/>
      <c r="F6" s="72"/>
      <c r="G6" s="72"/>
      <c r="H6" s="72"/>
      <c r="I6" s="72"/>
    </row>
    <row r="7" spans="1:9" ht="15.75">
      <c r="A7" s="26" t="s">
        <v>30</v>
      </c>
      <c r="B7" s="26" t="s">
        <v>31</v>
      </c>
      <c r="C7" s="26"/>
      <c r="D7" s="27"/>
      <c r="E7" s="27"/>
      <c r="F7" s="27"/>
      <c r="G7" s="27"/>
      <c r="H7" s="21"/>
      <c r="I7" s="28"/>
    </row>
    <row r="8" spans="1:9" ht="18">
      <c r="A8" s="10"/>
      <c r="B8" s="10"/>
      <c r="C8" s="10"/>
      <c r="D8" s="10"/>
      <c r="E8" s="10"/>
      <c r="F8" s="10"/>
      <c r="G8" s="10"/>
      <c r="H8" s="10"/>
      <c r="I8" s="3"/>
    </row>
    <row r="9" spans="1:9" ht="18">
      <c r="A9" s="10"/>
      <c r="B9" s="10"/>
      <c r="C9" s="10"/>
      <c r="G9" s="10"/>
      <c r="H9" s="10"/>
      <c r="I9" s="3"/>
    </row>
    <row r="10" spans="1:9" ht="18">
      <c r="A10" s="2"/>
      <c r="B10" s="2"/>
      <c r="C10" s="2"/>
      <c r="D10" s="2"/>
      <c r="E10" s="2"/>
      <c r="F10" s="2"/>
      <c r="G10" s="2"/>
      <c r="H10" s="2"/>
      <c r="I10" s="3"/>
    </row>
    <row r="11" spans="1:9" ht="15.75">
      <c r="A11" s="4"/>
      <c r="B11" s="20" t="s">
        <v>15</v>
      </c>
      <c r="C11" s="20"/>
      <c r="D11" s="4"/>
      <c r="E11" s="4"/>
      <c r="F11" s="4"/>
      <c r="G11" s="4"/>
      <c r="H11" s="4"/>
      <c r="I11" s="5"/>
    </row>
    <row r="12" spans="1:9" ht="15">
      <c r="A12" s="4"/>
      <c r="B12" s="4"/>
      <c r="C12" s="4"/>
      <c r="D12" s="4"/>
      <c r="E12" s="4"/>
      <c r="F12" s="4"/>
      <c r="G12" s="4"/>
      <c r="H12" s="4"/>
      <c r="I12" s="5"/>
    </row>
    <row r="13" spans="1:8" ht="15">
      <c r="A13" s="6"/>
      <c r="D13" s="9"/>
      <c r="E13" s="9"/>
      <c r="F13" s="9"/>
      <c r="G13" s="9"/>
      <c r="H13" s="9"/>
    </row>
    <row r="14" spans="1:10" ht="15">
      <c r="A14" s="7"/>
      <c r="B14" s="8" t="s">
        <v>1</v>
      </c>
      <c r="C14" s="36"/>
      <c r="D14" s="59" t="s">
        <v>20</v>
      </c>
      <c r="E14" s="60"/>
      <c r="F14" s="60"/>
      <c r="G14" s="60"/>
      <c r="H14" s="61"/>
      <c r="I14" s="17"/>
      <c r="J14" s="18"/>
    </row>
    <row r="15" spans="1:10" ht="15">
      <c r="A15" s="7"/>
      <c r="B15" s="8" t="s">
        <v>2</v>
      </c>
      <c r="C15" s="36"/>
      <c r="D15" s="59" t="s">
        <v>20</v>
      </c>
      <c r="E15" s="60"/>
      <c r="F15" s="60"/>
      <c r="G15" s="60"/>
      <c r="H15" s="61"/>
      <c r="I15" s="17"/>
      <c r="J15" s="18"/>
    </row>
    <row r="16" spans="1:10" ht="15">
      <c r="A16" s="7"/>
      <c r="B16" s="8" t="s">
        <v>3</v>
      </c>
      <c r="C16" s="36"/>
      <c r="D16" s="59" t="s">
        <v>20</v>
      </c>
      <c r="E16" s="60"/>
      <c r="F16" s="60"/>
      <c r="G16" s="60"/>
      <c r="H16" s="61"/>
      <c r="I16" s="17"/>
      <c r="J16" s="18"/>
    </row>
    <row r="17" spans="1:10" ht="15">
      <c r="A17" s="7"/>
      <c r="B17" s="8" t="s">
        <v>4</v>
      </c>
      <c r="C17" s="36"/>
      <c r="D17" s="59" t="s">
        <v>20</v>
      </c>
      <c r="E17" s="60"/>
      <c r="F17" s="60"/>
      <c r="G17" s="60"/>
      <c r="H17" s="61"/>
      <c r="I17" s="17"/>
      <c r="J17" s="18"/>
    </row>
    <row r="18" spans="1:10" ht="15">
      <c r="A18" s="7"/>
      <c r="B18" s="8" t="s">
        <v>5</v>
      </c>
      <c r="C18" s="36"/>
      <c r="D18" s="62" t="s">
        <v>20</v>
      </c>
      <c r="E18" s="63"/>
      <c r="F18" s="63"/>
      <c r="G18" s="63"/>
      <c r="H18" s="64"/>
      <c r="I18" s="17"/>
      <c r="J18" s="18"/>
    </row>
    <row r="19" ht="9" customHeight="1"/>
    <row r="20" spans="1:8" ht="27.75" customHeight="1">
      <c r="A20" s="40" t="s">
        <v>44</v>
      </c>
      <c r="B20" s="38" t="s">
        <v>42</v>
      </c>
      <c r="C20" s="39" t="s">
        <v>43</v>
      </c>
      <c r="D20" s="37" t="s">
        <v>8</v>
      </c>
      <c r="E20" s="11" t="s">
        <v>18</v>
      </c>
      <c r="F20" s="11" t="s">
        <v>10</v>
      </c>
      <c r="G20" s="13" t="s">
        <v>9</v>
      </c>
      <c r="H20" s="29" t="s">
        <v>11</v>
      </c>
    </row>
    <row r="21" spans="1:8" ht="18" customHeight="1">
      <c r="A21" s="12"/>
      <c r="B21" s="12"/>
      <c r="C21" s="12"/>
      <c r="D21" s="50" t="s">
        <v>17</v>
      </c>
      <c r="E21" s="50" t="s">
        <v>6</v>
      </c>
      <c r="F21" s="50" t="s">
        <v>6</v>
      </c>
      <c r="G21" s="50" t="s">
        <v>7</v>
      </c>
      <c r="H21" s="58" t="s">
        <v>20</v>
      </c>
    </row>
    <row r="22" spans="1:8" ht="18" customHeight="1">
      <c r="A22" s="35">
        <v>1</v>
      </c>
      <c r="B22" s="33" t="s">
        <v>46</v>
      </c>
      <c r="C22" s="33" t="s">
        <v>45</v>
      </c>
      <c r="D22" s="35">
        <v>140</v>
      </c>
      <c r="E22" s="51"/>
      <c r="F22" s="53">
        <f>E22*D22</f>
        <v>0</v>
      </c>
      <c r="G22" s="53">
        <f>F22*1.21</f>
        <v>0</v>
      </c>
      <c r="H22" s="14"/>
    </row>
    <row r="23" spans="1:8" ht="18" customHeight="1">
      <c r="A23" s="35">
        <v>2</v>
      </c>
      <c r="B23" s="33" t="s">
        <v>48</v>
      </c>
      <c r="C23" s="33" t="s">
        <v>47</v>
      </c>
      <c r="D23" s="35">
        <v>20</v>
      </c>
      <c r="E23" s="54"/>
      <c r="F23" s="53">
        <f aca="true" t="shared" si="0" ref="F23:F43">E23*D23</f>
        <v>0</v>
      </c>
      <c r="G23" s="53">
        <f aca="true" t="shared" si="1" ref="G23:G43">F23*1.21</f>
        <v>0</v>
      </c>
      <c r="H23" s="14"/>
    </row>
    <row r="24" spans="1:8" ht="18" customHeight="1">
      <c r="A24" s="35">
        <v>3</v>
      </c>
      <c r="B24" s="33" t="s">
        <v>49</v>
      </c>
      <c r="C24" s="33" t="s">
        <v>50</v>
      </c>
      <c r="D24" s="35">
        <v>415</v>
      </c>
      <c r="E24" s="54"/>
      <c r="F24" s="53">
        <f aca="true" t="shared" si="2" ref="F24">E24*D24</f>
        <v>0</v>
      </c>
      <c r="G24" s="53">
        <f aca="true" t="shared" si="3" ref="G24">F24*1.21</f>
        <v>0</v>
      </c>
      <c r="H24" s="14"/>
    </row>
    <row r="25" spans="1:8" ht="18" customHeight="1">
      <c r="A25" s="35">
        <v>4</v>
      </c>
      <c r="B25" s="33" t="s">
        <v>49</v>
      </c>
      <c r="C25" s="33" t="s">
        <v>52</v>
      </c>
      <c r="D25" s="35">
        <v>150</v>
      </c>
      <c r="E25" s="54"/>
      <c r="F25" s="53">
        <f t="shared" si="0"/>
        <v>0</v>
      </c>
      <c r="G25" s="53">
        <f t="shared" si="1"/>
        <v>0</v>
      </c>
      <c r="H25" s="14"/>
    </row>
    <row r="26" spans="1:8" ht="18" customHeight="1">
      <c r="A26" s="35">
        <v>5</v>
      </c>
      <c r="B26" s="33" t="s">
        <v>48</v>
      </c>
      <c r="C26" s="33" t="s">
        <v>51</v>
      </c>
      <c r="D26" s="35">
        <v>40</v>
      </c>
      <c r="E26" s="54"/>
      <c r="F26" s="53">
        <f t="shared" si="0"/>
        <v>0</v>
      </c>
      <c r="G26" s="53">
        <f t="shared" si="1"/>
        <v>0</v>
      </c>
      <c r="H26" s="14"/>
    </row>
    <row r="27" spans="1:8" ht="18" customHeight="1">
      <c r="A27" s="35">
        <v>6</v>
      </c>
      <c r="B27" s="33" t="s">
        <v>49</v>
      </c>
      <c r="C27" s="33" t="s">
        <v>53</v>
      </c>
      <c r="D27" s="35">
        <v>100</v>
      </c>
      <c r="E27" s="54"/>
      <c r="F27" s="53">
        <f t="shared" si="0"/>
        <v>0</v>
      </c>
      <c r="G27" s="53">
        <f t="shared" si="1"/>
        <v>0</v>
      </c>
      <c r="H27" s="14"/>
    </row>
    <row r="28" spans="1:8" ht="18" customHeight="1">
      <c r="A28" s="35">
        <v>7</v>
      </c>
      <c r="B28" s="33" t="s">
        <v>54</v>
      </c>
      <c r="C28" s="33" t="s">
        <v>55</v>
      </c>
      <c r="D28" s="35">
        <v>2960</v>
      </c>
      <c r="E28" s="54"/>
      <c r="F28" s="53">
        <f t="shared" si="0"/>
        <v>0</v>
      </c>
      <c r="G28" s="53">
        <f t="shared" si="1"/>
        <v>0</v>
      </c>
      <c r="H28" s="14"/>
    </row>
    <row r="29" spans="1:8" ht="18" customHeight="1">
      <c r="A29" s="35">
        <v>8</v>
      </c>
      <c r="B29" s="33" t="s">
        <v>136</v>
      </c>
      <c r="C29" s="33" t="s">
        <v>56</v>
      </c>
      <c r="D29" s="52">
        <v>900</v>
      </c>
      <c r="E29" s="54"/>
      <c r="F29" s="53">
        <f t="shared" si="0"/>
        <v>0</v>
      </c>
      <c r="G29" s="53">
        <f t="shared" si="1"/>
        <v>0</v>
      </c>
      <c r="H29" s="14"/>
    </row>
    <row r="30" spans="1:8" ht="18" customHeight="1">
      <c r="A30" s="35">
        <v>9</v>
      </c>
      <c r="B30" s="33" t="s">
        <v>57</v>
      </c>
      <c r="C30" s="33" t="s">
        <v>58</v>
      </c>
      <c r="D30" s="35">
        <v>640</v>
      </c>
      <c r="E30" s="54"/>
      <c r="F30" s="53">
        <f t="shared" si="0"/>
        <v>0</v>
      </c>
      <c r="G30" s="53">
        <f t="shared" si="1"/>
        <v>0</v>
      </c>
      <c r="H30" s="14"/>
    </row>
    <row r="31" spans="1:8" s="34" customFormat="1" ht="18" customHeight="1">
      <c r="A31" s="35">
        <v>10</v>
      </c>
      <c r="B31" s="57" t="s">
        <v>135</v>
      </c>
      <c r="C31" s="33" t="s">
        <v>134</v>
      </c>
      <c r="D31" s="35">
        <v>200</v>
      </c>
      <c r="E31" s="53"/>
      <c r="F31" s="53">
        <f t="shared" si="0"/>
        <v>0</v>
      </c>
      <c r="G31" s="53">
        <f t="shared" si="1"/>
        <v>0</v>
      </c>
      <c r="H31" s="14"/>
    </row>
    <row r="32" spans="1:8" ht="18" customHeight="1">
      <c r="A32" s="35">
        <v>11</v>
      </c>
      <c r="B32" s="33" t="s">
        <v>137</v>
      </c>
      <c r="C32" s="33" t="s">
        <v>59</v>
      </c>
      <c r="D32" s="35">
        <v>65</v>
      </c>
      <c r="E32" s="54"/>
      <c r="F32" s="53">
        <f t="shared" si="0"/>
        <v>0</v>
      </c>
      <c r="G32" s="53">
        <f t="shared" si="1"/>
        <v>0</v>
      </c>
      <c r="H32" s="14"/>
    </row>
    <row r="33" spans="1:8" s="34" customFormat="1" ht="18" customHeight="1">
      <c r="A33" s="35">
        <v>12</v>
      </c>
      <c r="B33" s="33" t="s">
        <v>137</v>
      </c>
      <c r="C33" s="46" t="s">
        <v>65</v>
      </c>
      <c r="D33" s="35">
        <v>10</v>
      </c>
      <c r="E33" s="53"/>
      <c r="F33" s="53">
        <f t="shared" si="0"/>
        <v>0</v>
      </c>
      <c r="G33" s="53">
        <f t="shared" si="1"/>
        <v>0</v>
      </c>
      <c r="H33" s="14"/>
    </row>
    <row r="34" spans="1:8" ht="18" customHeight="1">
      <c r="A34" s="35">
        <v>13</v>
      </c>
      <c r="B34" s="33" t="s">
        <v>60</v>
      </c>
      <c r="C34" s="33" t="s">
        <v>62</v>
      </c>
      <c r="D34" s="35">
        <v>1060</v>
      </c>
      <c r="E34" s="54"/>
      <c r="F34" s="53">
        <f t="shared" si="0"/>
        <v>0</v>
      </c>
      <c r="G34" s="53">
        <f t="shared" si="1"/>
        <v>0</v>
      </c>
      <c r="H34" s="14"/>
    </row>
    <row r="35" spans="1:8" ht="18" customHeight="1">
      <c r="A35" s="35">
        <v>14</v>
      </c>
      <c r="B35" s="33" t="s">
        <v>60</v>
      </c>
      <c r="C35" s="33" t="s">
        <v>63</v>
      </c>
      <c r="D35" s="35">
        <v>190</v>
      </c>
      <c r="E35" s="54"/>
      <c r="F35" s="53">
        <f t="shared" si="0"/>
        <v>0</v>
      </c>
      <c r="G35" s="53">
        <f t="shared" si="1"/>
        <v>0</v>
      </c>
      <c r="H35" s="14"/>
    </row>
    <row r="36" spans="1:8" ht="18" customHeight="1">
      <c r="A36" s="35">
        <v>15</v>
      </c>
      <c r="B36" s="33" t="s">
        <v>60</v>
      </c>
      <c r="C36" s="33" t="s">
        <v>61</v>
      </c>
      <c r="D36" s="35">
        <v>90</v>
      </c>
      <c r="E36" s="54"/>
      <c r="F36" s="53">
        <f t="shared" si="0"/>
        <v>0</v>
      </c>
      <c r="G36" s="53">
        <f t="shared" si="1"/>
        <v>0</v>
      </c>
      <c r="H36" s="14"/>
    </row>
    <row r="37" spans="1:8" ht="18" customHeight="1">
      <c r="A37" s="35">
        <v>16</v>
      </c>
      <c r="B37" s="33" t="s">
        <v>60</v>
      </c>
      <c r="C37" s="33" t="s">
        <v>64</v>
      </c>
      <c r="D37" s="35">
        <v>390</v>
      </c>
      <c r="E37" s="54"/>
      <c r="F37" s="53">
        <f t="shared" si="0"/>
        <v>0</v>
      </c>
      <c r="G37" s="53">
        <f t="shared" si="1"/>
        <v>0</v>
      </c>
      <c r="H37" s="14"/>
    </row>
    <row r="38" spans="1:8" ht="18" customHeight="1">
      <c r="A38" s="35">
        <v>17</v>
      </c>
      <c r="B38" s="46" t="s">
        <v>119</v>
      </c>
      <c r="C38" s="33" t="s">
        <v>120</v>
      </c>
      <c r="D38" s="35">
        <v>290</v>
      </c>
      <c r="E38" s="54"/>
      <c r="F38" s="53">
        <f t="shared" si="0"/>
        <v>0</v>
      </c>
      <c r="G38" s="53">
        <f t="shared" si="1"/>
        <v>0</v>
      </c>
      <c r="H38" s="14"/>
    </row>
    <row r="39" spans="1:8" s="45" customFormat="1" ht="29.25" customHeight="1">
      <c r="A39" s="35">
        <v>18</v>
      </c>
      <c r="B39" s="41" t="s">
        <v>67</v>
      </c>
      <c r="C39" s="43" t="s">
        <v>66</v>
      </c>
      <c r="D39" s="42">
        <v>580</v>
      </c>
      <c r="E39" s="55"/>
      <c r="F39" s="56">
        <f t="shared" si="0"/>
        <v>0</v>
      </c>
      <c r="G39" s="56">
        <f t="shared" si="1"/>
        <v>0</v>
      </c>
      <c r="H39" s="44"/>
    </row>
    <row r="40" spans="1:8" s="45" customFormat="1" ht="31.5" customHeight="1">
      <c r="A40" s="35">
        <v>19</v>
      </c>
      <c r="B40" s="41" t="s">
        <v>67</v>
      </c>
      <c r="C40" s="43" t="s">
        <v>68</v>
      </c>
      <c r="D40" s="42">
        <v>15</v>
      </c>
      <c r="E40" s="55"/>
      <c r="F40" s="56">
        <f t="shared" si="0"/>
        <v>0</v>
      </c>
      <c r="G40" s="56">
        <f t="shared" si="1"/>
        <v>0</v>
      </c>
      <c r="H40" s="44"/>
    </row>
    <row r="41" spans="1:8" ht="18" customHeight="1">
      <c r="A41" s="35">
        <v>20</v>
      </c>
      <c r="B41" s="33" t="s">
        <v>70</v>
      </c>
      <c r="C41" s="33" t="s">
        <v>69</v>
      </c>
      <c r="D41" s="35">
        <v>550</v>
      </c>
      <c r="E41" s="54"/>
      <c r="F41" s="53">
        <f t="shared" si="0"/>
        <v>0</v>
      </c>
      <c r="G41" s="53">
        <f t="shared" si="1"/>
        <v>0</v>
      </c>
      <c r="H41" s="14"/>
    </row>
    <row r="42" spans="1:8" ht="18" customHeight="1">
      <c r="A42" s="35">
        <v>21</v>
      </c>
      <c r="B42" s="33" t="s">
        <v>98</v>
      </c>
      <c r="C42" s="33" t="s">
        <v>99</v>
      </c>
      <c r="D42" s="35">
        <v>50</v>
      </c>
      <c r="E42" s="54"/>
      <c r="F42" s="53">
        <f t="shared" si="0"/>
        <v>0</v>
      </c>
      <c r="G42" s="53">
        <f t="shared" si="1"/>
        <v>0</v>
      </c>
      <c r="H42" s="14"/>
    </row>
    <row r="43" spans="1:8" ht="18" customHeight="1">
      <c r="A43" s="35">
        <v>22</v>
      </c>
      <c r="B43" s="33" t="s">
        <v>32</v>
      </c>
      <c r="C43" s="33" t="s">
        <v>71</v>
      </c>
      <c r="D43" s="35">
        <v>1330</v>
      </c>
      <c r="E43" s="54"/>
      <c r="F43" s="53">
        <f t="shared" si="0"/>
        <v>0</v>
      </c>
      <c r="G43" s="53">
        <f t="shared" si="1"/>
        <v>0</v>
      </c>
      <c r="H43" s="14"/>
    </row>
    <row r="44" spans="1:8" ht="18" customHeight="1">
      <c r="A44" s="35">
        <v>23</v>
      </c>
      <c r="B44" s="33" t="s">
        <v>33</v>
      </c>
      <c r="C44" s="33"/>
      <c r="D44" s="35">
        <v>210</v>
      </c>
      <c r="E44" s="54"/>
      <c r="F44" s="53">
        <f aca="true" t="shared" si="4" ref="F44:F83">E44*D44</f>
        <v>0</v>
      </c>
      <c r="G44" s="53">
        <f aca="true" t="shared" si="5" ref="G44:G83">F44*1.21</f>
        <v>0</v>
      </c>
      <c r="H44" s="32"/>
    </row>
    <row r="45" spans="1:8" ht="18" customHeight="1">
      <c r="A45" s="35">
        <v>24</v>
      </c>
      <c r="B45" s="33" t="s">
        <v>106</v>
      </c>
      <c r="C45" s="33" t="s">
        <v>107</v>
      </c>
      <c r="D45" s="35">
        <v>1220</v>
      </c>
      <c r="E45" s="54"/>
      <c r="F45" s="53">
        <f t="shared" si="4"/>
        <v>0</v>
      </c>
      <c r="G45" s="53">
        <f t="shared" si="5"/>
        <v>0</v>
      </c>
      <c r="H45" s="32"/>
    </row>
    <row r="46" spans="1:8" ht="18" customHeight="1">
      <c r="A46" s="35">
        <v>25</v>
      </c>
      <c r="B46" s="33" t="s">
        <v>72</v>
      </c>
      <c r="C46" s="33" t="s">
        <v>73</v>
      </c>
      <c r="D46" s="52">
        <v>70</v>
      </c>
      <c r="E46" s="54"/>
      <c r="F46" s="53">
        <f t="shared" si="4"/>
        <v>0</v>
      </c>
      <c r="G46" s="53">
        <f t="shared" si="5"/>
        <v>0</v>
      </c>
      <c r="H46" s="32"/>
    </row>
    <row r="47" spans="1:8" ht="18" customHeight="1">
      <c r="A47" s="35">
        <v>26</v>
      </c>
      <c r="B47" s="33" t="s">
        <v>75</v>
      </c>
      <c r="C47" s="33" t="s">
        <v>74</v>
      </c>
      <c r="D47" s="35">
        <v>12</v>
      </c>
      <c r="E47" s="54"/>
      <c r="F47" s="53">
        <f t="shared" si="4"/>
        <v>0</v>
      </c>
      <c r="G47" s="53">
        <f t="shared" si="5"/>
        <v>0</v>
      </c>
      <c r="H47" s="32"/>
    </row>
    <row r="48" spans="1:8" ht="18" customHeight="1">
      <c r="A48" s="35">
        <v>27</v>
      </c>
      <c r="B48" s="33" t="s">
        <v>75</v>
      </c>
      <c r="C48" s="33" t="s">
        <v>76</v>
      </c>
      <c r="D48" s="35">
        <v>10</v>
      </c>
      <c r="E48" s="54"/>
      <c r="F48" s="53">
        <f t="shared" si="4"/>
        <v>0</v>
      </c>
      <c r="G48" s="53">
        <f t="shared" si="5"/>
        <v>0</v>
      </c>
      <c r="H48" s="32"/>
    </row>
    <row r="49" spans="1:8" s="34" customFormat="1" ht="24" customHeight="1">
      <c r="A49" s="35">
        <v>28</v>
      </c>
      <c r="B49" s="41" t="s">
        <v>102</v>
      </c>
      <c r="C49" s="43" t="s">
        <v>103</v>
      </c>
      <c r="D49" s="42">
        <v>25</v>
      </c>
      <c r="E49" s="55"/>
      <c r="F49" s="53">
        <f t="shared" si="4"/>
        <v>0</v>
      </c>
      <c r="G49" s="53">
        <f t="shared" si="5"/>
        <v>0</v>
      </c>
      <c r="H49" s="32"/>
    </row>
    <row r="50" spans="1:8" ht="18" customHeight="1">
      <c r="A50" s="35">
        <v>29</v>
      </c>
      <c r="B50" s="33" t="s">
        <v>77</v>
      </c>
      <c r="C50" s="33" t="s">
        <v>116</v>
      </c>
      <c r="D50" s="35">
        <v>675</v>
      </c>
      <c r="E50" s="54"/>
      <c r="F50" s="53">
        <f t="shared" si="4"/>
        <v>0</v>
      </c>
      <c r="G50" s="53">
        <f t="shared" si="5"/>
        <v>0</v>
      </c>
      <c r="H50" s="32"/>
    </row>
    <row r="51" spans="1:8" ht="18" customHeight="1">
      <c r="A51" s="35">
        <v>30</v>
      </c>
      <c r="B51" s="46" t="s">
        <v>78</v>
      </c>
      <c r="C51" s="46" t="s">
        <v>115</v>
      </c>
      <c r="D51" s="35">
        <v>275</v>
      </c>
      <c r="E51" s="54"/>
      <c r="F51" s="53">
        <f t="shared" si="4"/>
        <v>0</v>
      </c>
      <c r="G51" s="53">
        <f t="shared" si="5"/>
        <v>0</v>
      </c>
      <c r="H51" s="32"/>
    </row>
    <row r="52" spans="1:8" s="34" customFormat="1" ht="18" customHeight="1">
      <c r="A52" s="35">
        <v>31</v>
      </c>
      <c r="B52" s="33" t="s">
        <v>112</v>
      </c>
      <c r="C52" s="48" t="s">
        <v>113</v>
      </c>
      <c r="D52" s="47">
        <v>85</v>
      </c>
      <c r="E52" s="54"/>
      <c r="F52" s="53">
        <f t="shared" si="4"/>
        <v>0</v>
      </c>
      <c r="G52" s="53">
        <f t="shared" si="5"/>
        <v>0</v>
      </c>
      <c r="H52" s="32"/>
    </row>
    <row r="53" spans="1:8" ht="18" customHeight="1">
      <c r="A53" s="35">
        <v>32</v>
      </c>
      <c r="B53" s="33" t="s">
        <v>79</v>
      </c>
      <c r="C53" s="33" t="s">
        <v>114</v>
      </c>
      <c r="D53" s="35">
        <v>2100</v>
      </c>
      <c r="E53" s="54"/>
      <c r="F53" s="53">
        <f t="shared" si="4"/>
        <v>0</v>
      </c>
      <c r="G53" s="53">
        <f t="shared" si="5"/>
        <v>0</v>
      </c>
      <c r="H53" s="32"/>
    </row>
    <row r="54" spans="1:8" s="34" customFormat="1" ht="18" customHeight="1">
      <c r="A54" s="35">
        <v>33</v>
      </c>
      <c r="B54" s="33" t="s">
        <v>105</v>
      </c>
      <c r="C54" s="33" t="s">
        <v>104</v>
      </c>
      <c r="D54" s="35">
        <v>100</v>
      </c>
      <c r="E54" s="54"/>
      <c r="F54" s="53">
        <f t="shared" si="4"/>
        <v>0</v>
      </c>
      <c r="G54" s="53">
        <f t="shared" si="5"/>
        <v>0</v>
      </c>
      <c r="H54" s="32"/>
    </row>
    <row r="55" spans="1:8" ht="18" customHeight="1">
      <c r="A55" s="35">
        <v>34</v>
      </c>
      <c r="B55" s="33" t="s">
        <v>80</v>
      </c>
      <c r="C55" s="33" t="s">
        <v>81</v>
      </c>
      <c r="D55" s="35">
        <v>120</v>
      </c>
      <c r="E55" s="54"/>
      <c r="F55" s="53">
        <f t="shared" si="4"/>
        <v>0</v>
      </c>
      <c r="G55" s="53">
        <f t="shared" si="5"/>
        <v>0</v>
      </c>
      <c r="H55" s="32"/>
    </row>
    <row r="56" spans="1:8" ht="18" customHeight="1">
      <c r="A56" s="35">
        <v>35</v>
      </c>
      <c r="B56" s="33" t="s">
        <v>82</v>
      </c>
      <c r="C56" s="33" t="s">
        <v>83</v>
      </c>
      <c r="D56" s="35">
        <v>55</v>
      </c>
      <c r="E56" s="54"/>
      <c r="F56" s="53">
        <f t="shared" si="4"/>
        <v>0</v>
      </c>
      <c r="G56" s="53">
        <f t="shared" si="5"/>
        <v>0</v>
      </c>
      <c r="H56" s="32"/>
    </row>
    <row r="57" spans="1:8" ht="18" customHeight="1">
      <c r="A57" s="35">
        <v>36</v>
      </c>
      <c r="B57" s="33" t="s">
        <v>95</v>
      </c>
      <c r="C57" s="46" t="s">
        <v>86</v>
      </c>
      <c r="D57" s="35">
        <v>40</v>
      </c>
      <c r="E57" s="54"/>
      <c r="F57" s="53">
        <f t="shared" si="4"/>
        <v>0</v>
      </c>
      <c r="G57" s="53">
        <f t="shared" si="5"/>
        <v>0</v>
      </c>
      <c r="H57" s="32"/>
    </row>
    <row r="58" spans="1:8" s="34" customFormat="1" ht="18" customHeight="1">
      <c r="A58" s="35">
        <v>37</v>
      </c>
      <c r="B58" s="49" t="s">
        <v>117</v>
      </c>
      <c r="C58" s="48" t="s">
        <v>118</v>
      </c>
      <c r="D58" s="47">
        <v>30</v>
      </c>
      <c r="E58" s="54"/>
      <c r="F58" s="53">
        <f t="shared" si="4"/>
        <v>0</v>
      </c>
      <c r="G58" s="53">
        <f t="shared" si="5"/>
        <v>0</v>
      </c>
      <c r="H58" s="32"/>
    </row>
    <row r="59" spans="1:8" ht="18" customHeight="1">
      <c r="A59" s="35">
        <v>38</v>
      </c>
      <c r="B59" s="33" t="s">
        <v>101</v>
      </c>
      <c r="C59" s="33" t="s">
        <v>100</v>
      </c>
      <c r="D59" s="35">
        <v>750</v>
      </c>
      <c r="E59" s="54"/>
      <c r="F59" s="53">
        <f t="shared" si="4"/>
        <v>0</v>
      </c>
      <c r="G59" s="53">
        <f t="shared" si="5"/>
        <v>0</v>
      </c>
      <c r="H59" s="32"/>
    </row>
    <row r="60" spans="1:8" ht="18" customHeight="1">
      <c r="A60" s="35">
        <v>39</v>
      </c>
      <c r="B60" s="33" t="s">
        <v>85</v>
      </c>
      <c r="C60" s="33" t="s">
        <v>84</v>
      </c>
      <c r="D60" s="35">
        <v>1900</v>
      </c>
      <c r="E60" s="54"/>
      <c r="F60" s="53">
        <f t="shared" si="4"/>
        <v>0</v>
      </c>
      <c r="G60" s="53">
        <f t="shared" si="5"/>
        <v>0</v>
      </c>
      <c r="H60" s="32"/>
    </row>
    <row r="61" spans="1:8" ht="18" customHeight="1">
      <c r="A61" s="35">
        <v>40</v>
      </c>
      <c r="B61" s="33" t="s">
        <v>96</v>
      </c>
      <c r="C61" s="33" t="s">
        <v>84</v>
      </c>
      <c r="D61" s="35">
        <v>1750</v>
      </c>
      <c r="E61" s="54"/>
      <c r="F61" s="53">
        <f t="shared" si="4"/>
        <v>0</v>
      </c>
      <c r="G61" s="53">
        <f t="shared" si="5"/>
        <v>0</v>
      </c>
      <c r="H61" s="32"/>
    </row>
    <row r="62" spans="1:8" ht="18" customHeight="1">
      <c r="A62" s="35">
        <v>41</v>
      </c>
      <c r="B62" s="33" t="s">
        <v>122</v>
      </c>
      <c r="C62" s="33" t="s">
        <v>123</v>
      </c>
      <c r="D62" s="35">
        <v>40</v>
      </c>
      <c r="E62" s="54"/>
      <c r="F62" s="53">
        <f t="shared" si="4"/>
        <v>0</v>
      </c>
      <c r="G62" s="53">
        <f t="shared" si="5"/>
        <v>0</v>
      </c>
      <c r="H62" s="32"/>
    </row>
    <row r="63" spans="1:8" ht="18" customHeight="1">
      <c r="A63" s="35">
        <v>42</v>
      </c>
      <c r="B63" s="33" t="s">
        <v>121</v>
      </c>
      <c r="C63" s="33" t="s">
        <v>97</v>
      </c>
      <c r="D63" s="35">
        <v>80</v>
      </c>
      <c r="E63" s="54"/>
      <c r="F63" s="53">
        <f t="shared" si="4"/>
        <v>0</v>
      </c>
      <c r="G63" s="53">
        <f t="shared" si="5"/>
        <v>0</v>
      </c>
      <c r="H63" s="32"/>
    </row>
    <row r="64" spans="1:8" ht="18" customHeight="1">
      <c r="A64" s="35">
        <v>43</v>
      </c>
      <c r="B64" s="33" t="s">
        <v>34</v>
      </c>
      <c r="C64" s="33" t="s">
        <v>124</v>
      </c>
      <c r="D64" s="35">
        <v>330</v>
      </c>
      <c r="E64" s="54"/>
      <c r="F64" s="53">
        <f t="shared" si="4"/>
        <v>0</v>
      </c>
      <c r="G64" s="53">
        <f t="shared" si="5"/>
        <v>0</v>
      </c>
      <c r="H64" s="32"/>
    </row>
    <row r="65" spans="1:8" ht="18" customHeight="1">
      <c r="A65" s="35">
        <v>44</v>
      </c>
      <c r="B65" s="33" t="s">
        <v>35</v>
      </c>
      <c r="C65" s="33" t="s">
        <v>125</v>
      </c>
      <c r="D65" s="35">
        <v>70</v>
      </c>
      <c r="E65" s="54"/>
      <c r="F65" s="53">
        <f t="shared" si="4"/>
        <v>0</v>
      </c>
      <c r="G65" s="53">
        <f t="shared" si="5"/>
        <v>0</v>
      </c>
      <c r="H65" s="32"/>
    </row>
    <row r="66" spans="1:8" ht="18" customHeight="1">
      <c r="A66" s="35">
        <v>45</v>
      </c>
      <c r="B66" s="33" t="s">
        <v>36</v>
      </c>
      <c r="C66" s="33" t="s">
        <v>126</v>
      </c>
      <c r="D66" s="35">
        <v>30</v>
      </c>
      <c r="E66" s="54"/>
      <c r="F66" s="53">
        <f t="shared" si="4"/>
        <v>0</v>
      </c>
      <c r="G66" s="53">
        <f t="shared" si="5"/>
        <v>0</v>
      </c>
      <c r="H66" s="32"/>
    </row>
    <row r="67" spans="1:8" ht="18" customHeight="1">
      <c r="A67" s="35">
        <v>46</v>
      </c>
      <c r="B67" s="33" t="s">
        <v>37</v>
      </c>
      <c r="C67" s="33" t="s">
        <v>127</v>
      </c>
      <c r="D67" s="35">
        <v>115</v>
      </c>
      <c r="E67" s="54"/>
      <c r="F67" s="53">
        <f t="shared" si="4"/>
        <v>0</v>
      </c>
      <c r="G67" s="53">
        <f t="shared" si="5"/>
        <v>0</v>
      </c>
      <c r="H67" s="32"/>
    </row>
    <row r="68" spans="1:8" ht="18" customHeight="1">
      <c r="A68" s="35">
        <v>47</v>
      </c>
      <c r="B68" s="33" t="s">
        <v>38</v>
      </c>
      <c r="C68" s="33" t="s">
        <v>126</v>
      </c>
      <c r="D68" s="35">
        <v>140</v>
      </c>
      <c r="E68" s="54"/>
      <c r="F68" s="53">
        <f t="shared" si="4"/>
        <v>0</v>
      </c>
      <c r="G68" s="53">
        <f t="shared" si="5"/>
        <v>0</v>
      </c>
      <c r="H68" s="32"/>
    </row>
    <row r="69" spans="1:8" ht="18" customHeight="1">
      <c r="A69" s="35">
        <v>48</v>
      </c>
      <c r="B69" s="33" t="s">
        <v>128</v>
      </c>
      <c r="C69" s="33"/>
      <c r="D69" s="35">
        <v>140</v>
      </c>
      <c r="E69" s="54"/>
      <c r="F69" s="53">
        <f t="shared" si="4"/>
        <v>0</v>
      </c>
      <c r="G69" s="53">
        <f t="shared" si="5"/>
        <v>0</v>
      </c>
      <c r="H69" s="32"/>
    </row>
    <row r="70" spans="1:8" ht="18" customHeight="1">
      <c r="A70" s="35">
        <v>49</v>
      </c>
      <c r="B70" s="33" t="s">
        <v>129</v>
      </c>
      <c r="C70" s="33"/>
      <c r="D70" s="35">
        <v>90</v>
      </c>
      <c r="E70" s="54"/>
      <c r="F70" s="53">
        <f t="shared" si="4"/>
        <v>0</v>
      </c>
      <c r="G70" s="53">
        <f t="shared" si="5"/>
        <v>0</v>
      </c>
      <c r="H70" s="32"/>
    </row>
    <row r="71" spans="1:8" ht="18" customHeight="1">
      <c r="A71" s="35">
        <v>50</v>
      </c>
      <c r="B71" s="33" t="s">
        <v>130</v>
      </c>
      <c r="C71" s="33" t="s">
        <v>131</v>
      </c>
      <c r="D71" s="35">
        <v>380</v>
      </c>
      <c r="E71" s="54"/>
      <c r="F71" s="53">
        <f t="shared" si="4"/>
        <v>0</v>
      </c>
      <c r="G71" s="53">
        <f t="shared" si="5"/>
        <v>0</v>
      </c>
      <c r="H71" s="32"/>
    </row>
    <row r="72" spans="1:8" ht="18" customHeight="1">
      <c r="A72" s="35">
        <v>51</v>
      </c>
      <c r="B72" s="33" t="s">
        <v>39</v>
      </c>
      <c r="C72" s="33"/>
      <c r="D72" s="35">
        <v>100</v>
      </c>
      <c r="E72" s="54"/>
      <c r="F72" s="53">
        <f t="shared" si="4"/>
        <v>0</v>
      </c>
      <c r="G72" s="53">
        <f t="shared" si="5"/>
        <v>0</v>
      </c>
      <c r="H72" s="32"/>
    </row>
    <row r="73" spans="1:8" ht="18" customHeight="1">
      <c r="A73" s="35">
        <v>52</v>
      </c>
      <c r="B73" s="33" t="s">
        <v>40</v>
      </c>
      <c r="C73" s="33"/>
      <c r="D73" s="35">
        <v>70</v>
      </c>
      <c r="E73" s="54"/>
      <c r="F73" s="53">
        <f t="shared" si="4"/>
        <v>0</v>
      </c>
      <c r="G73" s="53">
        <f t="shared" si="5"/>
        <v>0</v>
      </c>
      <c r="H73" s="32"/>
    </row>
    <row r="74" spans="1:8" ht="18" customHeight="1">
      <c r="A74" s="35">
        <v>53</v>
      </c>
      <c r="B74" s="33" t="s">
        <v>41</v>
      </c>
      <c r="C74" s="33"/>
      <c r="D74" s="35">
        <v>60</v>
      </c>
      <c r="E74" s="54"/>
      <c r="F74" s="53">
        <f t="shared" si="4"/>
        <v>0</v>
      </c>
      <c r="G74" s="53">
        <f t="shared" si="5"/>
        <v>0</v>
      </c>
      <c r="H74" s="32"/>
    </row>
    <row r="75" spans="1:8" ht="18" customHeight="1">
      <c r="A75" s="35">
        <v>54</v>
      </c>
      <c r="B75" s="33" t="s">
        <v>132</v>
      </c>
      <c r="C75" s="33" t="s">
        <v>133</v>
      </c>
      <c r="D75" s="35">
        <v>1360</v>
      </c>
      <c r="E75" s="54"/>
      <c r="F75" s="53">
        <f t="shared" si="4"/>
        <v>0</v>
      </c>
      <c r="G75" s="53">
        <f t="shared" si="5"/>
        <v>0</v>
      </c>
      <c r="H75" s="32"/>
    </row>
    <row r="76" spans="1:8" ht="18" customHeight="1">
      <c r="A76" s="35">
        <v>55</v>
      </c>
      <c r="B76" s="33" t="s">
        <v>111</v>
      </c>
      <c r="C76" s="33" t="s">
        <v>110</v>
      </c>
      <c r="D76" s="35">
        <v>40</v>
      </c>
      <c r="E76" s="54"/>
      <c r="F76" s="53">
        <f t="shared" si="4"/>
        <v>0</v>
      </c>
      <c r="G76" s="53">
        <f t="shared" si="5"/>
        <v>0</v>
      </c>
      <c r="H76" s="32"/>
    </row>
    <row r="77" spans="1:8" ht="18" customHeight="1">
      <c r="A77" s="35">
        <v>56</v>
      </c>
      <c r="B77" s="46" t="s">
        <v>108</v>
      </c>
      <c r="C77" s="33" t="s">
        <v>109</v>
      </c>
      <c r="D77" s="35">
        <v>2220</v>
      </c>
      <c r="E77" s="54"/>
      <c r="F77" s="53">
        <f t="shared" si="4"/>
        <v>0</v>
      </c>
      <c r="G77" s="53">
        <f t="shared" si="5"/>
        <v>0</v>
      </c>
      <c r="H77" s="32"/>
    </row>
    <row r="78" spans="1:8" ht="18" customHeight="1">
      <c r="A78" s="35">
        <v>57</v>
      </c>
      <c r="B78" s="46" t="s">
        <v>108</v>
      </c>
      <c r="C78" s="33" t="s">
        <v>138</v>
      </c>
      <c r="D78" s="35">
        <v>180</v>
      </c>
      <c r="E78" s="54"/>
      <c r="F78" s="53">
        <f t="shared" si="4"/>
        <v>0</v>
      </c>
      <c r="G78" s="53">
        <f t="shared" si="5"/>
        <v>0</v>
      </c>
      <c r="H78" s="32"/>
    </row>
    <row r="79" spans="1:8" ht="18" customHeight="1">
      <c r="A79" s="35">
        <v>58</v>
      </c>
      <c r="B79" s="33" t="s">
        <v>91</v>
      </c>
      <c r="C79" s="33" t="s">
        <v>92</v>
      </c>
      <c r="D79" s="35">
        <v>1570</v>
      </c>
      <c r="E79" s="54"/>
      <c r="F79" s="53">
        <f t="shared" si="4"/>
        <v>0</v>
      </c>
      <c r="G79" s="53">
        <f t="shared" si="5"/>
        <v>0</v>
      </c>
      <c r="H79" s="32"/>
    </row>
    <row r="80" spans="1:8" ht="18" customHeight="1">
      <c r="A80" s="35">
        <v>59</v>
      </c>
      <c r="B80" s="33" t="s">
        <v>91</v>
      </c>
      <c r="C80" s="33" t="s">
        <v>93</v>
      </c>
      <c r="D80" s="35">
        <v>350</v>
      </c>
      <c r="E80" s="54"/>
      <c r="F80" s="53">
        <f t="shared" si="4"/>
        <v>0</v>
      </c>
      <c r="G80" s="53">
        <f t="shared" si="5"/>
        <v>0</v>
      </c>
      <c r="H80" s="32"/>
    </row>
    <row r="81" spans="1:8" s="34" customFormat="1" ht="18" customHeight="1">
      <c r="A81" s="35">
        <v>60</v>
      </c>
      <c r="B81" s="33" t="s">
        <v>88</v>
      </c>
      <c r="C81" s="33" t="s">
        <v>89</v>
      </c>
      <c r="D81" s="35">
        <v>14300</v>
      </c>
      <c r="E81" s="53"/>
      <c r="F81" s="53">
        <f t="shared" si="4"/>
        <v>0</v>
      </c>
      <c r="G81" s="53">
        <f t="shared" si="5"/>
        <v>0</v>
      </c>
      <c r="H81" s="14"/>
    </row>
    <row r="82" spans="1:8" s="34" customFormat="1" ht="18" customHeight="1">
      <c r="A82" s="35">
        <v>61</v>
      </c>
      <c r="B82" s="33" t="s">
        <v>88</v>
      </c>
      <c r="C82" s="33" t="s">
        <v>90</v>
      </c>
      <c r="D82" s="35">
        <v>300</v>
      </c>
      <c r="E82" s="53"/>
      <c r="F82" s="53">
        <f t="shared" si="4"/>
        <v>0</v>
      </c>
      <c r="G82" s="53">
        <f t="shared" si="5"/>
        <v>0</v>
      </c>
      <c r="H82" s="14"/>
    </row>
    <row r="83" spans="1:8" s="34" customFormat="1" ht="18" customHeight="1">
      <c r="A83" s="35">
        <v>62</v>
      </c>
      <c r="B83" s="33" t="s">
        <v>87</v>
      </c>
      <c r="C83" s="33" t="s">
        <v>94</v>
      </c>
      <c r="D83" s="52">
        <v>1200</v>
      </c>
      <c r="E83" s="53"/>
      <c r="F83" s="53">
        <f t="shared" si="4"/>
        <v>0</v>
      </c>
      <c r="G83" s="53">
        <f t="shared" si="5"/>
        <v>0</v>
      </c>
      <c r="H83" s="14"/>
    </row>
    <row r="84" spans="1:8" ht="18" customHeight="1">
      <c r="A84" s="35"/>
      <c r="B84" s="33"/>
      <c r="C84" s="33"/>
      <c r="D84" s="35"/>
      <c r="E84" s="54"/>
      <c r="F84" s="54"/>
      <c r="G84" s="53"/>
      <c r="H84" s="32"/>
    </row>
    <row r="85" spans="2:7" ht="6" customHeight="1">
      <c r="B85" s="22"/>
      <c r="C85" s="22"/>
      <c r="D85" s="23"/>
      <c r="E85" s="16"/>
      <c r="F85" s="24"/>
      <c r="G85" s="25"/>
    </row>
    <row r="86" ht="6" customHeight="1"/>
    <row r="87" spans="1:9" ht="18" customHeight="1">
      <c r="A87" s="15"/>
      <c r="B87" s="73" t="s">
        <v>21</v>
      </c>
      <c r="C87" s="74"/>
      <c r="D87" s="75"/>
      <c r="E87" s="75"/>
      <c r="F87" s="76"/>
      <c r="G87" s="30">
        <f>SUM(F22:F84)</f>
        <v>0</v>
      </c>
      <c r="I87" s="16"/>
    </row>
    <row r="88" spans="1:9" ht="18" customHeight="1">
      <c r="A88" s="16"/>
      <c r="B88" s="77" t="s">
        <v>12</v>
      </c>
      <c r="C88" s="78"/>
      <c r="D88" s="79"/>
      <c r="E88" s="79"/>
      <c r="F88" s="80"/>
      <c r="G88" s="31">
        <f>G89-G87</f>
        <v>0</v>
      </c>
      <c r="I88" s="16"/>
    </row>
    <row r="89" spans="1:9" ht="18" customHeight="1">
      <c r="A89" s="16"/>
      <c r="B89" s="77" t="s">
        <v>22</v>
      </c>
      <c r="C89" s="78"/>
      <c r="D89" s="79"/>
      <c r="E89" s="79"/>
      <c r="F89" s="80"/>
      <c r="G89" s="31">
        <f>SUM(G22:G84)</f>
        <v>0</v>
      </c>
      <c r="I89" s="16"/>
    </row>
    <row r="90" ht="6.75" customHeight="1"/>
    <row r="91" spans="2:8" ht="15">
      <c r="B91" s="69" t="s">
        <v>24</v>
      </c>
      <c r="C91" s="69"/>
      <c r="D91" s="70"/>
      <c r="E91" s="70"/>
      <c r="F91" s="70"/>
      <c r="G91" s="70"/>
      <c r="H91" s="70"/>
    </row>
    <row r="92" spans="2:8" ht="15">
      <c r="B92" s="70"/>
      <c r="C92" s="70"/>
      <c r="D92" s="70"/>
      <c r="E92" s="70"/>
      <c r="F92" s="70"/>
      <c r="G92" s="70"/>
      <c r="H92" s="70"/>
    </row>
    <row r="93" spans="2:8" ht="15">
      <c r="B93" s="70"/>
      <c r="C93" s="70"/>
      <c r="D93" s="70"/>
      <c r="E93" s="70"/>
      <c r="F93" s="70"/>
      <c r="G93" s="70"/>
      <c r="H93" s="70"/>
    </row>
    <row r="94" spans="2:8" ht="15">
      <c r="B94" s="70"/>
      <c r="C94" s="70"/>
      <c r="D94" s="70"/>
      <c r="E94" s="70"/>
      <c r="F94" s="70"/>
      <c r="G94" s="70"/>
      <c r="H94" s="70"/>
    </row>
    <row r="95" spans="2:8" ht="15">
      <c r="B95" s="70"/>
      <c r="C95" s="70"/>
      <c r="D95" s="70"/>
      <c r="E95" s="70"/>
      <c r="F95" s="70"/>
      <c r="G95" s="70"/>
      <c r="H95" s="70"/>
    </row>
    <row r="96" spans="2:8" ht="15">
      <c r="B96" s="70"/>
      <c r="C96" s="70"/>
      <c r="D96" s="70"/>
      <c r="E96" s="70"/>
      <c r="F96" s="70"/>
      <c r="G96" s="70"/>
      <c r="H96" s="70"/>
    </row>
    <row r="97" spans="2:8" ht="15">
      <c r="B97" s="70"/>
      <c r="C97" s="70"/>
      <c r="D97" s="70"/>
      <c r="E97" s="70"/>
      <c r="F97" s="70"/>
      <c r="G97" s="70"/>
      <c r="H97" s="70"/>
    </row>
    <row r="98" spans="2:8" ht="15">
      <c r="B98" s="70"/>
      <c r="C98" s="70"/>
      <c r="D98" s="70"/>
      <c r="E98" s="70"/>
      <c r="F98" s="70"/>
      <c r="G98" s="70"/>
      <c r="H98" s="70"/>
    </row>
    <row r="99" spans="2:8" ht="15">
      <c r="B99" s="70"/>
      <c r="C99" s="70"/>
      <c r="D99" s="70"/>
      <c r="E99" s="70"/>
      <c r="F99" s="70"/>
      <c r="G99" s="70"/>
      <c r="H99" s="70"/>
    </row>
    <row r="100" spans="2:3" ht="15.75">
      <c r="B100" s="19" t="s">
        <v>14</v>
      </c>
      <c r="C100" s="19"/>
    </row>
    <row r="101" spans="2:3" ht="15.75">
      <c r="B101" s="19" t="s">
        <v>13</v>
      </c>
      <c r="C101" s="19"/>
    </row>
    <row r="103" spans="2:9" ht="15.75" customHeight="1">
      <c r="B103" s="65" t="s">
        <v>25</v>
      </c>
      <c r="C103" s="65"/>
      <c r="D103" s="65"/>
      <c r="E103" s="65"/>
      <c r="F103" s="65"/>
      <c r="G103" s="65"/>
      <c r="H103" s="65"/>
      <c r="I103" s="65"/>
    </row>
    <row r="104" spans="2:9" ht="15.75" customHeight="1">
      <c r="B104" s="65"/>
      <c r="C104" s="65"/>
      <c r="D104" s="65"/>
      <c r="E104" s="65"/>
      <c r="F104" s="65"/>
      <c r="G104" s="65"/>
      <c r="H104" s="65"/>
      <c r="I104" s="65"/>
    </row>
    <row r="105" spans="2:3" ht="15.75">
      <c r="B105" s="19" t="s">
        <v>23</v>
      </c>
      <c r="C105" s="19"/>
    </row>
    <row r="106" spans="2:3" ht="15.75">
      <c r="B106" s="19" t="s">
        <v>16</v>
      </c>
      <c r="C106" s="19"/>
    </row>
    <row r="107" spans="2:13" ht="35.25" customHeight="1">
      <c r="B107" s="66" t="s">
        <v>26</v>
      </c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</row>
    <row r="108" spans="2:13" ht="15"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</row>
  </sheetData>
  <mergeCells count="17">
    <mergeCell ref="D16:H16"/>
    <mergeCell ref="D17:H17"/>
    <mergeCell ref="D18:H18"/>
    <mergeCell ref="B103:I104"/>
    <mergeCell ref="B107:M108"/>
    <mergeCell ref="A2:D2"/>
    <mergeCell ref="G2:H2"/>
    <mergeCell ref="A3:H3"/>
    <mergeCell ref="B91:H99"/>
    <mergeCell ref="A4:I4"/>
    <mergeCell ref="A5:I5"/>
    <mergeCell ref="A6:I6"/>
    <mergeCell ref="B87:F87"/>
    <mergeCell ref="B88:F88"/>
    <mergeCell ref="B89:F89"/>
    <mergeCell ref="D14:H14"/>
    <mergeCell ref="D15:H15"/>
  </mergeCells>
  <printOptions/>
  <pageMargins left="0.17" right="0.17" top="0.33" bottom="0.39" header="0.17" footer="0.17"/>
  <pageSetup fitToHeight="0" fitToWidth="1" horizontalDpi="600" verticalDpi="600" orientation="landscape" paperSize="9" scale="87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10mmaca</dc:creator>
  <cp:keywords/>
  <dc:description/>
  <cp:lastModifiedBy>HLAVICA Jan</cp:lastModifiedBy>
  <cp:lastPrinted>2018-04-19T11:10:56Z</cp:lastPrinted>
  <dcterms:created xsi:type="dcterms:W3CDTF">2013-01-09T10:09:26Z</dcterms:created>
  <dcterms:modified xsi:type="dcterms:W3CDTF">2018-04-19T11:11:25Z</dcterms:modified>
  <cp:category/>
  <cp:version/>
  <cp:contentType/>
  <cp:contentStatus/>
</cp:coreProperties>
</file>