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4975" windowHeight="11190" activeTab="0"/>
  </bookViews>
  <sheets>
    <sheet name="Položkový rozpočet" sheetId="1" r:id="rId1"/>
  </sheets>
  <externalReferences>
    <externalReference r:id="rId4"/>
  </externalReferences>
  <definedNames>
    <definedName name="_xlnm._FilterDatabase" localSheetId="0" hidden="1">'Položkový rozpočet'!$C$1:$C$641</definedName>
    <definedName name="_xlnm.Print_Area" localSheetId="0">'Položkový rozpočet'!$A$1:$D$4</definedName>
    <definedName name="_xlnm.Print_Titles" localSheetId="0">'Položkový rozpočet'!$1:$4</definedName>
  </definedNames>
  <calcPr calcId="145621"/>
</workbook>
</file>

<file path=xl/sharedStrings.xml><?xml version="1.0" encoding="utf-8"?>
<sst xmlns="http://schemas.openxmlformats.org/spreadsheetml/2006/main" count="150" uniqueCount="98">
  <si>
    <t>Název položky/popis</t>
  </si>
  <si>
    <t>MJ</t>
  </si>
  <si>
    <t>Množství</t>
  </si>
  <si>
    <t>1.</t>
  </si>
  <si>
    <t>Oprava vnitroareálových komunikací část A</t>
  </si>
  <si>
    <t>1..1.</t>
  </si>
  <si>
    <t>Frézování živičného krytu tl 50 mm pruh š 2 m pl do 10000 m2 s překážkami v trase</t>
  </si>
  <si>
    <t>m2</t>
  </si>
  <si>
    <t>1..2.</t>
  </si>
  <si>
    <t>Postřik živičný spojovací ze silniční emulze v množství 0,50 kg/m2</t>
  </si>
  <si>
    <t>1..3.</t>
  </si>
  <si>
    <t>Asfaltový beton vrstva obrusná ACO 11 (ABS) tř. I tl 50 mm š přes 3 m z nemodifikovaného asfaltu</t>
  </si>
  <si>
    <t>1..4.</t>
  </si>
  <si>
    <t>Výšková úprava uličního vstupu nebo vpusti do 200 mm zvýšením mříže</t>
  </si>
  <si>
    <t>kus</t>
  </si>
  <si>
    <t>1..5.</t>
  </si>
  <si>
    <t>Řezání spár pro vytvoření komůrky š 20 mm hl 40 mm pro těsnící zálivku v živičném krytu</t>
  </si>
  <si>
    <t>m</t>
  </si>
  <si>
    <t>1..6.</t>
  </si>
  <si>
    <t>Těsnění spár zálivkou za studena pro komůrky š 20 mm hl 40 mm s těsnicím profilem</t>
  </si>
  <si>
    <t>1..7.</t>
  </si>
  <si>
    <t>Čištění vozovek metením strojně podkladu nebo krytu betonového nebo živičného</t>
  </si>
  <si>
    <t>2.</t>
  </si>
  <si>
    <t>Oprava parkoviště</t>
  </si>
  <si>
    <t>2..1.</t>
  </si>
  <si>
    <t>2..2.</t>
  </si>
  <si>
    <t>2..3.</t>
  </si>
  <si>
    <t>2..4.</t>
  </si>
  <si>
    <t>Výšková úprava uličního vstupu nebo vpusti do 200 mm zvýšením krycího hrnce, šoupěte nebo hydrantu</t>
  </si>
  <si>
    <t>2..5.</t>
  </si>
  <si>
    <t>2..6.</t>
  </si>
  <si>
    <t>2..7.</t>
  </si>
  <si>
    <t>2..8.</t>
  </si>
  <si>
    <t>Mikroštěrbinový odvodňovací betonový žlab 220x260 mm bez vnitřního spádu se základem</t>
  </si>
  <si>
    <t>3.</t>
  </si>
  <si>
    <t>Sanace rýh</t>
  </si>
  <si>
    <t>3..1.</t>
  </si>
  <si>
    <t>Odstranění podkladu plochy do 15 m2 z kameniva těženého tl 100 mm při překopech inž sítí</t>
  </si>
  <si>
    <t>3..2.</t>
  </si>
  <si>
    <t>Vyrovnání povrchu dosavadních podkladů obalovaným kamenivem ACP (OK) tl 50 mm</t>
  </si>
  <si>
    <t>3..5.</t>
  </si>
  <si>
    <t>4.</t>
  </si>
  <si>
    <t>4..1.</t>
  </si>
  <si>
    <t>Bourání stropů z ŽB desek š přes 300 mm tl přes 140 mm</t>
  </si>
  <si>
    <t>m3</t>
  </si>
  <si>
    <t>4..2.</t>
  </si>
  <si>
    <t>4..3.</t>
  </si>
  <si>
    <t>Bourání základů z betonu prostého</t>
  </si>
  <si>
    <t>4..4.</t>
  </si>
  <si>
    <t>Obsypání potrubí při překopech inž sítí ručně objem do 10 m3 z hor tř. 1 až 4</t>
  </si>
  <si>
    <t>4..5.</t>
  </si>
  <si>
    <t>kamenivo těžené drobné frakce 0-4</t>
  </si>
  <si>
    <t>t</t>
  </si>
  <si>
    <t>4..6.</t>
  </si>
  <si>
    <t>štěrkodrť frakce 0-32</t>
  </si>
  <si>
    <t>4..7.</t>
  </si>
  <si>
    <t>Zásyp rýh strojně včetně zhutnění a urovnání povrchu - v zástavbě</t>
  </si>
  <si>
    <t>4..8.</t>
  </si>
  <si>
    <t>Podklad ze štěrkodrtě ŠD tl 200 mm</t>
  </si>
  <si>
    <t>4..9.</t>
  </si>
  <si>
    <t>4..20.</t>
  </si>
  <si>
    <t>4..21.</t>
  </si>
  <si>
    <t>Odstranění podkladu nebo krytu komunikace z kameniva těženého tloušťky do 30 cm</t>
  </si>
  <si>
    <t>4..22.</t>
  </si>
  <si>
    <t>4..23.</t>
  </si>
  <si>
    <t>Podklad ze štěrkodrtě ŠD tl 150 mm</t>
  </si>
  <si>
    <t>4..24.</t>
  </si>
  <si>
    <t>4..25.</t>
  </si>
  <si>
    <t>4..26.</t>
  </si>
  <si>
    <t>Hloubení rýh š do 600 mm v hornině tř. 3 objemu do 100 m3</t>
  </si>
  <si>
    <t>4..27.</t>
  </si>
  <si>
    <t>Vodorovné přemístění do 500 m výkopku/sypaniny z horniny tř. 1 až 4</t>
  </si>
  <si>
    <t>4..28.</t>
  </si>
  <si>
    <t>Úprava pláně v hornině tř. 1 až 4 se zhutněním</t>
  </si>
  <si>
    <t>4..29.</t>
  </si>
  <si>
    <t>Osazení silničního obrubníku betonového stojatého s boční opěrou do lože z betonu prostého</t>
  </si>
  <si>
    <t>4..30.</t>
  </si>
  <si>
    <t>obrubník betonový silniční 100 x 15 x 25 cm</t>
  </si>
  <si>
    <t>4..31.</t>
  </si>
  <si>
    <t>4..32.</t>
  </si>
  <si>
    <t>Osazení mříží litinových s rámem do 150 kg</t>
  </si>
  <si>
    <t>4..33.</t>
  </si>
  <si>
    <t>Vyrovnávací prstence z bet.C-/7,5 výšky nad 200 mm</t>
  </si>
  <si>
    <t>Oprava vnitroareálových komunikací část A - CELKEM</t>
  </si>
  <si>
    <t>Oprava parkoviště - CELKEM</t>
  </si>
  <si>
    <t>Sanace rýh CELKEM</t>
  </si>
  <si>
    <t>Oprava zpevněných ploch areálu věznice Bytíz - TOTAL - bez DPH</t>
  </si>
  <si>
    <t>bez DPH</t>
  </si>
  <si>
    <t>Název akce : " Příbram - oprava komunikací - část 2 "</t>
  </si>
  <si>
    <t>Cena za jednotku</t>
  </si>
  <si>
    <t>Cena    Celkem</t>
  </si>
  <si>
    <t>Položkový rozpočet k doplnění</t>
  </si>
  <si>
    <t>(Poznámka - žlab musí splňovat zátěžovou nosnost pro přejezd nákladních aut včetně kamionů)</t>
  </si>
  <si>
    <t>Oprava vnitroareálových komunikací včetně opravy topného kanálu - část B</t>
  </si>
  <si>
    <t>Oprava vnitroareálových komunikací včetně opravy topného kanálu -  část B - CELKEM</t>
  </si>
  <si>
    <t>Zřízení vpusti uliční z dílců typ UVB - 50 - včetně dodávky vtokové mříže 500 x 500 mm, D400</t>
  </si>
  <si>
    <t>Výšková úprava uličního vstupu nebo vpusti do 200 mm zvýšením mříže včetně osazení poklopu</t>
  </si>
  <si>
    <t>Podklad z asfaltového recyklátu tl 50 mm (materiál bude použit z frézování komunikace)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</si>
</sst>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 style="medium"/>
    </border>
    <border>
      <left style="hair"/>
      <right style="thin"/>
      <top style="thin"/>
      <bottom/>
    </border>
    <border>
      <left style="hair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1">
    <xf numFmtId="0" fontId="0" fillId="0" borderId="0" xfId="0"/>
    <xf numFmtId="4" fontId="2" fillId="0" borderId="0" xfId="0" applyNumberFormat="1" applyFont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left" vertical="center"/>
      <protection/>
    </xf>
    <xf numFmtId="0" fontId="0" fillId="0" borderId="0" xfId="0" applyNumberFormat="1" applyBorder="1" applyAlignment="1" applyProtection="1">
      <alignment horizontal="left" vertical="center" wrapText="1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" fontId="0" fillId="0" borderId="0" xfId="0" applyNumberFormat="1" applyBorder="1" applyAlignment="1" applyProtection="1">
      <alignment horizontal="right" vertical="center"/>
      <protection/>
    </xf>
    <xf numFmtId="0" fontId="3" fillId="0" borderId="1" xfId="20" applyNumberFormat="1" applyFont="1" applyBorder="1" applyAlignment="1" applyProtection="1">
      <alignment horizontal="center" vertical="top"/>
      <protection/>
    </xf>
    <xf numFmtId="0" fontId="3" fillId="0" borderId="1" xfId="20" applyNumberFormat="1" applyFont="1" applyBorder="1" applyAlignment="1" applyProtection="1">
      <alignment horizontal="center" vertical="top" wrapText="1"/>
      <protection/>
    </xf>
    <xf numFmtId="0" fontId="0" fillId="0" borderId="2" xfId="0" applyNumberFormat="1" applyBorder="1" applyAlignment="1" applyProtection="1">
      <alignment horizontal="left" vertical="center" wrapText="1"/>
      <protection/>
    </xf>
    <xf numFmtId="0" fontId="0" fillId="0" borderId="2" xfId="0" applyNumberFormat="1" applyBorder="1" applyAlignment="1" applyProtection="1">
      <alignment horizontal="center" vertical="center"/>
      <protection/>
    </xf>
    <xf numFmtId="4" fontId="0" fillId="0" borderId="2" xfId="0" applyNumberFormat="1" applyBorder="1" applyAlignment="1" applyProtection="1">
      <alignment horizontal="right" vertical="center"/>
      <protection/>
    </xf>
    <xf numFmtId="0" fontId="0" fillId="0" borderId="3" xfId="0" applyNumberFormat="1" applyBorder="1" applyAlignment="1" applyProtection="1">
      <alignment horizontal="left" vertical="center" wrapText="1"/>
      <protection/>
    </xf>
    <xf numFmtId="0" fontId="0" fillId="0" borderId="3" xfId="0" applyNumberFormat="1" applyBorder="1" applyAlignment="1" applyProtection="1">
      <alignment horizontal="center" vertical="center"/>
      <protection/>
    </xf>
    <xf numFmtId="4" fontId="0" fillId="0" borderId="3" xfId="0" applyNumberFormat="1" applyBorder="1" applyAlignment="1" applyProtection="1">
      <alignment horizontal="right" vertical="center"/>
      <protection/>
    </xf>
    <xf numFmtId="0" fontId="0" fillId="0" borderId="4" xfId="0" applyNumberFormat="1" applyBorder="1" applyAlignment="1" applyProtection="1" quotePrefix="1">
      <alignment horizontal="left" vertical="center"/>
      <protection/>
    </xf>
    <xf numFmtId="0" fontId="0" fillId="0" borderId="5" xfId="0" applyNumberFormat="1" applyBorder="1" applyAlignment="1" applyProtection="1" quotePrefix="1">
      <alignment horizontal="left" vertical="center"/>
      <protection/>
    </xf>
    <xf numFmtId="4" fontId="0" fillId="0" borderId="6" xfId="0" applyNumberFormat="1" applyBorder="1" applyAlignment="1" applyProtection="1">
      <alignment horizontal="right" vertical="center"/>
      <protection/>
    </xf>
    <xf numFmtId="0" fontId="4" fillId="0" borderId="7" xfId="0" applyNumberFormat="1" applyFont="1" applyBorder="1" applyAlignment="1" applyProtection="1" quotePrefix="1">
      <alignment horizontal="left" vertical="center"/>
      <protection/>
    </xf>
    <xf numFmtId="0" fontId="4" fillId="0" borderId="8" xfId="0" applyNumberFormat="1" applyFont="1" applyBorder="1" applyAlignment="1" applyProtection="1">
      <alignment horizontal="left" vertical="center" wrapText="1"/>
      <protection/>
    </xf>
    <xf numFmtId="0" fontId="4" fillId="0" borderId="8" xfId="0" applyNumberFormat="1" applyFont="1" applyBorder="1" applyAlignment="1" applyProtection="1">
      <alignment horizontal="center" vertical="center"/>
      <protection/>
    </xf>
    <xf numFmtId="4" fontId="4" fillId="0" borderId="8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3" fillId="0" borderId="10" xfId="0" applyNumberFormat="1" applyFont="1" applyBorder="1" applyAlignment="1" applyProtection="1" quotePrefix="1">
      <alignment horizontal="left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0" fontId="4" fillId="0" borderId="12" xfId="0" applyNumberFormat="1" applyFont="1" applyBorder="1" applyAlignment="1" applyProtection="1" quotePrefix="1">
      <alignment horizontal="left" vertical="center"/>
      <protection/>
    </xf>
    <xf numFmtId="0" fontId="4" fillId="0" borderId="13" xfId="0" applyNumberFormat="1" applyFont="1" applyBorder="1" applyAlignment="1" applyProtection="1">
      <alignment horizontal="left" vertical="center" wrapText="1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4" fillId="0" borderId="4" xfId="0" applyNumberFormat="1" applyFont="1" applyBorder="1" applyAlignment="1" applyProtection="1" quotePrefix="1">
      <alignment horizontal="left" vertical="center"/>
      <protection/>
    </xf>
    <xf numFmtId="0" fontId="4" fillId="0" borderId="2" xfId="0" applyNumberFormat="1" applyFont="1" applyBorder="1" applyAlignment="1" applyProtection="1">
      <alignment horizontal="left" vertical="center" wrapText="1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4" fontId="4" fillId="0" borderId="2" xfId="0" applyNumberFormat="1" applyFont="1" applyBorder="1" applyAlignment="1" applyProtection="1">
      <alignment horizontal="right" vertical="center"/>
      <protection/>
    </xf>
    <xf numFmtId="4" fontId="4" fillId="0" borderId="6" xfId="0" applyNumberFormat="1" applyFont="1" applyBorder="1" applyAlignment="1" applyProtection="1">
      <alignment horizontal="right" vertical="center"/>
      <protection/>
    </xf>
    <xf numFmtId="0" fontId="3" fillId="0" borderId="15" xfId="0" applyNumberFormat="1" applyFont="1" applyBorder="1" applyAlignment="1" applyProtection="1" quotePrefix="1">
      <alignment horizontal="left" vertical="center"/>
      <protection/>
    </xf>
    <xf numFmtId="0" fontId="3" fillId="0" borderId="16" xfId="0" applyNumberFormat="1" applyFont="1" applyBorder="1" applyAlignment="1" applyProtection="1">
      <alignment horizontal="center" vertical="center"/>
      <protection/>
    </xf>
    <xf numFmtId="4" fontId="3" fillId="0" borderId="16" xfId="0" applyNumberFormat="1" applyFont="1" applyBorder="1" applyAlignment="1" applyProtection="1">
      <alignment horizontal="right" vertical="center"/>
      <protection/>
    </xf>
    <xf numFmtId="0" fontId="3" fillId="2" borderId="11" xfId="0" applyNumberFormat="1" applyFont="1" applyFill="1" applyBorder="1" applyAlignment="1" applyProtection="1">
      <alignment horizontal="left" vertical="center" wrapText="1"/>
      <protection/>
    </xf>
    <xf numFmtId="0" fontId="3" fillId="2" borderId="16" xfId="0" applyNumberFormat="1" applyFont="1" applyFill="1" applyBorder="1" applyAlignment="1" applyProtection="1">
      <alignment horizontal="left" vertical="center" wrapText="1"/>
      <protection/>
    </xf>
    <xf numFmtId="0" fontId="3" fillId="2" borderId="10" xfId="0" applyNumberFormat="1" applyFont="1" applyFill="1" applyBorder="1" applyAlignment="1" applyProtection="1" quotePrefix="1">
      <alignment horizontal="left" vertical="center"/>
      <protection/>
    </xf>
    <xf numFmtId="0" fontId="3" fillId="2" borderId="11" xfId="0" applyNumberFormat="1" applyFont="1" applyFill="1" applyBorder="1" applyAlignment="1" applyProtection="1">
      <alignment horizontal="center" vertical="center"/>
      <protection/>
    </xf>
    <xf numFmtId="4" fontId="3" fillId="2" borderId="17" xfId="0" applyNumberFormat="1" applyFont="1" applyFill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 horizontal="right" vertical="center"/>
      <protection/>
    </xf>
    <xf numFmtId="2" fontId="3" fillId="0" borderId="1" xfId="20" applyNumberFormat="1" applyFont="1" applyBorder="1" applyAlignment="1" applyProtection="1">
      <alignment horizontal="center" vertical="top"/>
      <protection/>
    </xf>
    <xf numFmtId="2" fontId="4" fillId="0" borderId="8" xfId="0" applyNumberFormat="1" applyFon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2" fontId="0" fillId="0" borderId="3" xfId="0" applyNumberFormat="1" applyBorder="1" applyAlignment="1" applyProtection="1">
      <alignment horizontal="right" vertical="center"/>
      <protection/>
    </xf>
    <xf numFmtId="2" fontId="3" fillId="0" borderId="11" xfId="0" applyNumberFormat="1" applyFont="1" applyBorder="1" applyAlignment="1" applyProtection="1">
      <alignment horizontal="right" vertical="center"/>
      <protection/>
    </xf>
    <xf numFmtId="2" fontId="4" fillId="0" borderId="13" xfId="0" applyNumberFormat="1" applyFont="1" applyBorder="1" applyAlignment="1" applyProtection="1">
      <alignment horizontal="right" vertical="center"/>
      <protection/>
    </xf>
    <xf numFmtId="2" fontId="4" fillId="0" borderId="2" xfId="0" applyNumberFormat="1" applyFont="1" applyBorder="1" applyAlignment="1" applyProtection="1">
      <alignment horizontal="right" vertical="center"/>
      <protection/>
    </xf>
    <xf numFmtId="2" fontId="3" fillId="0" borderId="16" xfId="0" applyNumberFormat="1" applyFont="1" applyBorder="1" applyAlignment="1" applyProtection="1">
      <alignment horizontal="right" vertical="center"/>
      <protection/>
    </xf>
    <xf numFmtId="2" fontId="3" fillId="2" borderId="11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Border="1" applyAlignment="1" applyProtection="1">
      <alignment horizontal="right" vertical="center"/>
      <protection/>
    </xf>
    <xf numFmtId="4" fontId="3" fillId="2" borderId="18" xfId="0" applyNumberFormat="1" applyFont="1" applyFill="1" applyBorder="1" applyAlignment="1" applyProtection="1">
      <alignment horizontal="right" vertical="center"/>
      <protection/>
    </xf>
    <xf numFmtId="4" fontId="3" fillId="2" borderId="19" xfId="0" applyNumberFormat="1" applyFont="1" applyFill="1" applyBorder="1" applyAlignment="1" applyProtection="1">
      <alignment horizontal="right" vertical="center"/>
      <protection/>
    </xf>
    <xf numFmtId="4" fontId="3" fillId="2" borderId="2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Border="1" applyAlignment="1" applyProtection="1">
      <alignment horizontal="center"/>
      <protection/>
    </xf>
    <xf numFmtId="4" fontId="3" fillId="0" borderId="1" xfId="20" applyNumberFormat="1" applyFont="1" applyBorder="1" applyAlignment="1" applyProtection="1">
      <alignment horizontal="center" vertical="center" wrapText="1"/>
      <protection/>
    </xf>
    <xf numFmtId="0" fontId="5" fillId="3" borderId="0" xfId="0" applyNumberFormat="1" applyFont="1" applyFill="1" applyBorder="1" applyAlignment="1" applyProtection="1">
      <alignment horizontal="center" wrapText="1"/>
      <protection/>
    </xf>
    <xf numFmtId="0" fontId="0" fillId="0" borderId="21" xfId="0" applyNumberFormat="1" applyBorder="1" applyAlignment="1" applyProtection="1" quotePrefix="1">
      <alignment horizontal="left" vertical="center"/>
      <protection/>
    </xf>
    <xf numFmtId="0" fontId="0" fillId="0" borderId="22" xfId="0" applyNumberFormat="1" applyBorder="1" applyAlignment="1" applyProtection="1">
      <alignment horizontal="left" vertical="center" wrapText="1"/>
      <protection/>
    </xf>
    <xf numFmtId="0" fontId="0" fillId="0" borderId="22" xfId="0" applyNumberFormat="1" applyBorder="1" applyAlignment="1" applyProtection="1">
      <alignment horizontal="center" vertical="center"/>
      <protection/>
    </xf>
    <xf numFmtId="2" fontId="0" fillId="0" borderId="22" xfId="0" applyNumberFormat="1" applyBorder="1" applyAlignment="1" applyProtection="1">
      <alignment horizontal="right" vertical="center"/>
      <protection/>
    </xf>
    <xf numFmtId="4" fontId="0" fillId="0" borderId="22" xfId="0" applyNumberFormat="1" applyBorder="1" applyAlignment="1" applyProtection="1">
      <alignment horizontal="right" vertical="center"/>
      <protection/>
    </xf>
    <xf numFmtId="4" fontId="0" fillId="0" borderId="23" xfId="0" applyNumberFormat="1" applyBorder="1" applyAlignment="1" applyProtection="1">
      <alignment horizontal="right" vertical="center"/>
      <protection/>
    </xf>
    <xf numFmtId="0" fontId="3" fillId="0" borderId="21" xfId="0" applyNumberFormat="1" applyFont="1" applyBorder="1" applyAlignment="1" applyProtection="1" quotePrefix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2" fontId="3" fillId="0" borderId="22" xfId="0" applyNumberFormat="1" applyFont="1" applyFill="1" applyBorder="1" applyAlignment="1" applyProtection="1">
      <alignment horizontal="right" vertical="center"/>
      <protection/>
    </xf>
    <xf numFmtId="4" fontId="3" fillId="0" borderId="22" xfId="0" applyNumberFormat="1" applyFont="1" applyFill="1" applyBorder="1" applyAlignment="1" applyProtection="1">
      <alignment horizontal="right" vertical="center"/>
      <protection/>
    </xf>
    <xf numFmtId="4" fontId="3" fillId="0" borderId="23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P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0</xdr:colOff>
          <xdr:row>0</xdr:row>
          <xdr:rowOff>0</xdr:rowOff>
        </xdr:from>
        <xdr:to>
          <xdr:col>4</xdr:col>
          <xdr:colOff>0</xdr:colOff>
          <xdr:row>0</xdr:row>
          <xdr:rowOff>0</xdr:rowOff>
        </xdr:to>
        <xdr:sp macro="" textlink="">
          <xdr:nvSpPr>
            <xdr:cNvPr id="1025" name="Button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ARRIBA-Datei erzeugen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TT_CZ_CZE_ALL_202_SP_Sumy_dolu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tokoll"/>
      <sheetName val="Menu"/>
      <sheetName val="Soupis prací"/>
      <sheetName val="Temp"/>
      <sheetName val="ZTT_CZ_CZE_ALL_202_SP_Sumy_dolu"/>
    </sheetNames>
    <definedNames>
      <definedName name="exportRIBdata"/>
    </defined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58"/>
  <sheetViews>
    <sheetView tabSelected="1" workbookViewId="0" topLeftCell="A1">
      <pane ySplit="4" topLeftCell="A30" activePane="bottomLeft" state="frozen"/>
      <selection pane="bottomLeft" activeCell="G39" sqref="G39"/>
    </sheetView>
  </sheetViews>
  <sheetFormatPr defaultColWidth="11.421875" defaultRowHeight="12.75" outlineLevelRow="1"/>
  <cols>
    <col min="1" max="1" width="7.140625" style="10" customWidth="1"/>
    <col min="2" max="2" width="86.57421875" style="11" customWidth="1"/>
    <col min="3" max="3" width="4.00390625" style="12" bestFit="1" customWidth="1"/>
    <col min="4" max="4" width="9.140625" style="61" bestFit="1" customWidth="1"/>
    <col min="5" max="5" width="11.140625" style="13" customWidth="1"/>
    <col min="6" max="6" width="13.00390625" style="13" customWidth="1"/>
    <col min="7" max="16384" width="11.421875" style="12" customWidth="1"/>
  </cols>
  <sheetData>
    <row r="1" spans="1:6" s="2" customFormat="1" ht="15.75" customHeight="1">
      <c r="A1" s="80" t="s">
        <v>91</v>
      </c>
      <c r="B1" s="80"/>
      <c r="C1" s="80"/>
      <c r="D1" s="80"/>
      <c r="E1" s="1"/>
      <c r="F1" s="1"/>
    </row>
    <row r="2" spans="1:6" s="8" customFormat="1" ht="15.75">
      <c r="A2" s="3"/>
      <c r="B2" s="67" t="s">
        <v>88</v>
      </c>
      <c r="C2" s="5"/>
      <c r="D2" s="51"/>
      <c r="E2" s="7"/>
      <c r="F2" s="6"/>
    </row>
    <row r="3" spans="1:6" s="8" customFormat="1" ht="12.75">
      <c r="A3" s="3"/>
      <c r="B3" s="4"/>
      <c r="C3" s="5"/>
      <c r="D3" s="51"/>
      <c r="E3" s="65" t="s">
        <v>87</v>
      </c>
      <c r="F3" s="65" t="s">
        <v>87</v>
      </c>
    </row>
    <row r="4" spans="1:6" s="9" customFormat="1" ht="25.5">
      <c r="A4" s="14"/>
      <c r="B4" s="15" t="s">
        <v>0</v>
      </c>
      <c r="C4" s="14" t="s">
        <v>1</v>
      </c>
      <c r="D4" s="52" t="s">
        <v>2</v>
      </c>
      <c r="E4" s="66" t="s">
        <v>89</v>
      </c>
      <c r="F4" s="66" t="s">
        <v>90</v>
      </c>
    </row>
    <row r="5" spans="1:6" ht="17.1" customHeight="1">
      <c r="A5" s="25" t="s">
        <v>3</v>
      </c>
      <c r="B5" s="26" t="s">
        <v>4</v>
      </c>
      <c r="C5" s="27"/>
      <c r="D5" s="53"/>
      <c r="E5" s="28"/>
      <c r="F5" s="29"/>
    </row>
    <row r="6" spans="1:6" ht="17.1" customHeight="1" outlineLevel="1">
      <c r="A6" s="22" t="s">
        <v>5</v>
      </c>
      <c r="B6" s="16" t="s">
        <v>6</v>
      </c>
      <c r="C6" s="17" t="s">
        <v>7</v>
      </c>
      <c r="D6" s="54">
        <v>2249</v>
      </c>
      <c r="E6" s="18">
        <v>0</v>
      </c>
      <c r="F6" s="24">
        <f>D6*E6</f>
        <v>0</v>
      </c>
    </row>
    <row r="7" spans="1:6" ht="17.1" customHeight="1" outlineLevel="1">
      <c r="A7" s="22" t="s">
        <v>8</v>
      </c>
      <c r="B7" s="16" t="s">
        <v>9</v>
      </c>
      <c r="C7" s="17" t="s">
        <v>7</v>
      </c>
      <c r="D7" s="54">
        <v>2249</v>
      </c>
      <c r="E7" s="18">
        <v>0</v>
      </c>
      <c r="F7" s="24">
        <f aca="true" t="shared" si="0" ref="F7:F12">D7*E7</f>
        <v>0</v>
      </c>
    </row>
    <row r="8" spans="1:6" ht="17.1" customHeight="1" outlineLevel="1">
      <c r="A8" s="22" t="s">
        <v>10</v>
      </c>
      <c r="B8" s="16" t="s">
        <v>11</v>
      </c>
      <c r="C8" s="17" t="s">
        <v>7</v>
      </c>
      <c r="D8" s="54">
        <v>2249</v>
      </c>
      <c r="E8" s="18">
        <v>0</v>
      </c>
      <c r="F8" s="24">
        <f t="shared" si="0"/>
        <v>0</v>
      </c>
    </row>
    <row r="9" spans="1:6" ht="17.1" customHeight="1" outlineLevel="1">
      <c r="A9" s="22" t="s">
        <v>12</v>
      </c>
      <c r="B9" s="16" t="s">
        <v>13</v>
      </c>
      <c r="C9" s="17" t="s">
        <v>14</v>
      </c>
      <c r="D9" s="54">
        <v>21</v>
      </c>
      <c r="E9" s="18">
        <v>0</v>
      </c>
      <c r="F9" s="24">
        <f t="shared" si="0"/>
        <v>0</v>
      </c>
    </row>
    <row r="10" spans="1:6" ht="17.1" customHeight="1" outlineLevel="1">
      <c r="A10" s="22" t="s">
        <v>15</v>
      </c>
      <c r="B10" s="16" t="s">
        <v>16</v>
      </c>
      <c r="C10" s="17" t="s">
        <v>17</v>
      </c>
      <c r="D10" s="54">
        <v>12</v>
      </c>
      <c r="E10" s="18">
        <v>0</v>
      </c>
      <c r="F10" s="24">
        <f t="shared" si="0"/>
        <v>0</v>
      </c>
    </row>
    <row r="11" spans="1:6" ht="17.1" customHeight="1" outlineLevel="1">
      <c r="A11" s="22" t="s">
        <v>18</v>
      </c>
      <c r="B11" s="16" t="s">
        <v>19</v>
      </c>
      <c r="C11" s="17" t="s">
        <v>17</v>
      </c>
      <c r="D11" s="54">
        <v>12</v>
      </c>
      <c r="E11" s="18">
        <v>0</v>
      </c>
      <c r="F11" s="24">
        <f t="shared" si="0"/>
        <v>0</v>
      </c>
    </row>
    <row r="12" spans="1:6" ht="17.1" customHeight="1" outlineLevel="1">
      <c r="A12" s="23" t="s">
        <v>20</v>
      </c>
      <c r="B12" s="19" t="s">
        <v>21</v>
      </c>
      <c r="C12" s="20" t="s">
        <v>7</v>
      </c>
      <c r="D12" s="55">
        <v>2249</v>
      </c>
      <c r="E12" s="21">
        <v>0</v>
      </c>
      <c r="F12" s="24">
        <f t="shared" si="0"/>
        <v>0</v>
      </c>
    </row>
    <row r="13" spans="1:6" ht="17.1" customHeight="1" outlineLevel="1" thickBot="1">
      <c r="A13" s="30" t="s">
        <v>3</v>
      </c>
      <c r="B13" s="46" t="s">
        <v>83</v>
      </c>
      <c r="C13" s="31"/>
      <c r="D13" s="56"/>
      <c r="E13" s="32"/>
      <c r="F13" s="50">
        <f>SUBTOTAL(9,F6:F12)</f>
        <v>0</v>
      </c>
    </row>
    <row r="14" spans="1:6" ht="17.1" customHeight="1" outlineLevel="1">
      <c r="A14" s="74"/>
      <c r="B14" s="75"/>
      <c r="C14" s="76"/>
      <c r="D14" s="77"/>
      <c r="E14" s="78"/>
      <c r="F14" s="79"/>
    </row>
    <row r="15" spans="1:6" ht="17.1" customHeight="1">
      <c r="A15" s="33" t="s">
        <v>22</v>
      </c>
      <c r="B15" s="34" t="s">
        <v>23</v>
      </c>
      <c r="C15" s="35"/>
      <c r="D15" s="57"/>
      <c r="E15" s="36"/>
      <c r="F15" s="37"/>
    </row>
    <row r="16" spans="1:6" ht="17.1" customHeight="1" outlineLevel="1">
      <c r="A16" s="22" t="s">
        <v>24</v>
      </c>
      <c r="B16" s="16" t="s">
        <v>6</v>
      </c>
      <c r="C16" s="17" t="s">
        <v>7</v>
      </c>
      <c r="D16" s="54">
        <v>150</v>
      </c>
      <c r="E16" s="18">
        <v>0</v>
      </c>
      <c r="F16" s="24">
        <f>D16*E16</f>
        <v>0</v>
      </c>
    </row>
    <row r="17" spans="1:6" ht="17.1" customHeight="1" outlineLevel="1">
      <c r="A17" s="22" t="s">
        <v>25</v>
      </c>
      <c r="B17" s="16" t="s">
        <v>9</v>
      </c>
      <c r="C17" s="17" t="s">
        <v>7</v>
      </c>
      <c r="D17" s="54">
        <v>338</v>
      </c>
      <c r="E17" s="18">
        <v>0</v>
      </c>
      <c r="F17" s="24">
        <f aca="true" t="shared" si="1" ref="F17:F23">D17*E17</f>
        <v>0</v>
      </c>
    </row>
    <row r="18" spans="1:6" ht="17.1" customHeight="1" outlineLevel="1">
      <c r="A18" s="22" t="s">
        <v>26</v>
      </c>
      <c r="B18" s="16" t="s">
        <v>11</v>
      </c>
      <c r="C18" s="17" t="s">
        <v>7</v>
      </c>
      <c r="D18" s="54">
        <v>338</v>
      </c>
      <c r="E18" s="18">
        <v>0</v>
      </c>
      <c r="F18" s="24">
        <f t="shared" si="1"/>
        <v>0</v>
      </c>
    </row>
    <row r="19" spans="1:6" ht="17.1" customHeight="1" outlineLevel="1">
      <c r="A19" s="22" t="s">
        <v>27</v>
      </c>
      <c r="B19" s="16" t="s">
        <v>28</v>
      </c>
      <c r="C19" s="17" t="s">
        <v>14</v>
      </c>
      <c r="D19" s="54">
        <v>4</v>
      </c>
      <c r="E19" s="18">
        <v>0</v>
      </c>
      <c r="F19" s="24">
        <f t="shared" si="1"/>
        <v>0</v>
      </c>
    </row>
    <row r="20" spans="1:6" ht="17.1" customHeight="1" outlineLevel="1">
      <c r="A20" s="22" t="s">
        <v>29</v>
      </c>
      <c r="B20" s="16" t="s">
        <v>16</v>
      </c>
      <c r="C20" s="17" t="s">
        <v>17</v>
      </c>
      <c r="D20" s="54">
        <v>16</v>
      </c>
      <c r="E20" s="18">
        <v>0</v>
      </c>
      <c r="F20" s="24">
        <f t="shared" si="1"/>
        <v>0</v>
      </c>
    </row>
    <row r="21" spans="1:6" ht="17.1" customHeight="1" outlineLevel="1">
      <c r="A21" s="22" t="s">
        <v>30</v>
      </c>
      <c r="B21" s="16" t="s">
        <v>19</v>
      </c>
      <c r="C21" s="17" t="s">
        <v>17</v>
      </c>
      <c r="D21" s="54">
        <v>16</v>
      </c>
      <c r="E21" s="18">
        <v>0</v>
      </c>
      <c r="F21" s="24">
        <f t="shared" si="1"/>
        <v>0</v>
      </c>
    </row>
    <row r="22" spans="1:6" ht="17.1" customHeight="1" outlineLevel="1">
      <c r="A22" s="22" t="s">
        <v>31</v>
      </c>
      <c r="B22" s="16" t="s">
        <v>21</v>
      </c>
      <c r="C22" s="17" t="s">
        <v>7</v>
      </c>
      <c r="D22" s="54">
        <v>338</v>
      </c>
      <c r="E22" s="18">
        <v>0</v>
      </c>
      <c r="F22" s="24">
        <f t="shared" si="1"/>
        <v>0</v>
      </c>
    </row>
    <row r="23" spans="1:6" ht="17.1" customHeight="1" outlineLevel="1">
      <c r="A23" s="23" t="s">
        <v>32</v>
      </c>
      <c r="B23" s="19" t="s">
        <v>33</v>
      </c>
      <c r="C23" s="20" t="s">
        <v>17</v>
      </c>
      <c r="D23" s="55">
        <v>4</v>
      </c>
      <c r="E23" s="21">
        <v>0</v>
      </c>
      <c r="F23" s="24">
        <f t="shared" si="1"/>
        <v>0</v>
      </c>
    </row>
    <row r="24" spans="1:6" ht="17.1" customHeight="1" outlineLevel="1">
      <c r="A24" s="68"/>
      <c r="B24" s="69" t="s">
        <v>92</v>
      </c>
      <c r="C24" s="70"/>
      <c r="D24" s="71"/>
      <c r="E24" s="72"/>
      <c r="F24" s="73"/>
    </row>
    <row r="25" spans="1:6" ht="17.1" customHeight="1" outlineLevel="1" thickBot="1">
      <c r="A25" s="30" t="s">
        <v>22</v>
      </c>
      <c r="B25" s="46" t="s">
        <v>84</v>
      </c>
      <c r="C25" s="31"/>
      <c r="D25" s="56"/>
      <c r="E25" s="32"/>
      <c r="F25" s="50">
        <f>SUBTOTAL(9,F16:F23)</f>
        <v>0</v>
      </c>
    </row>
    <row r="26" spans="1:6" ht="17.1" customHeight="1" outlineLevel="1">
      <c r="A26" s="74"/>
      <c r="B26" s="75"/>
      <c r="C26" s="76"/>
      <c r="D26" s="77"/>
      <c r="E26" s="78"/>
      <c r="F26" s="79"/>
    </row>
    <row r="27" spans="1:6" ht="17.1" customHeight="1">
      <c r="A27" s="38" t="s">
        <v>34</v>
      </c>
      <c r="B27" s="39" t="s">
        <v>35</v>
      </c>
      <c r="C27" s="40"/>
      <c r="D27" s="58"/>
      <c r="E27" s="41"/>
      <c r="F27" s="42"/>
    </row>
    <row r="28" spans="1:6" ht="17.1" customHeight="1" outlineLevel="1">
      <c r="A28" s="22" t="s">
        <v>36</v>
      </c>
      <c r="B28" s="16" t="s">
        <v>37</v>
      </c>
      <c r="C28" s="17" t="s">
        <v>7</v>
      </c>
      <c r="D28" s="54">
        <v>100</v>
      </c>
      <c r="E28" s="18">
        <v>0</v>
      </c>
      <c r="F28" s="24">
        <f>D28*E28</f>
        <v>0</v>
      </c>
    </row>
    <row r="29" spans="1:6" ht="17.1" customHeight="1" outlineLevel="1">
      <c r="A29" s="22" t="s">
        <v>38</v>
      </c>
      <c r="B29" s="16" t="s">
        <v>39</v>
      </c>
      <c r="C29" s="17" t="s">
        <v>7</v>
      </c>
      <c r="D29" s="54">
        <v>100</v>
      </c>
      <c r="E29" s="18">
        <v>0</v>
      </c>
      <c r="F29" s="24">
        <f aca="true" t="shared" si="2" ref="F29:F30">D29*E29</f>
        <v>0</v>
      </c>
    </row>
    <row r="30" spans="1:6" ht="17.1" customHeight="1" outlineLevel="1">
      <c r="A30" s="23" t="s">
        <v>40</v>
      </c>
      <c r="B30" s="19" t="s">
        <v>16</v>
      </c>
      <c r="C30" s="20" t="s">
        <v>17</v>
      </c>
      <c r="D30" s="55">
        <v>150</v>
      </c>
      <c r="E30" s="21">
        <v>0</v>
      </c>
      <c r="F30" s="24">
        <f t="shared" si="2"/>
        <v>0</v>
      </c>
    </row>
    <row r="31" spans="1:6" ht="17.1" customHeight="1" outlineLevel="1" thickBot="1">
      <c r="A31" s="30" t="s">
        <v>34</v>
      </c>
      <c r="B31" s="46" t="s">
        <v>85</v>
      </c>
      <c r="C31" s="31"/>
      <c r="D31" s="56"/>
      <c r="E31" s="32"/>
      <c r="F31" s="50">
        <f>SUBTOTAL(9,F28:F30)</f>
        <v>0</v>
      </c>
    </row>
    <row r="32" spans="1:6" ht="17.1" customHeight="1" outlineLevel="1">
      <c r="A32" s="74"/>
      <c r="B32" s="75"/>
      <c r="C32" s="76"/>
      <c r="D32" s="77"/>
      <c r="E32" s="78"/>
      <c r="F32" s="79"/>
    </row>
    <row r="33" spans="1:6" ht="17.1" customHeight="1">
      <c r="A33" s="33" t="s">
        <v>41</v>
      </c>
      <c r="B33" s="34" t="s">
        <v>93</v>
      </c>
      <c r="C33" s="35"/>
      <c r="D33" s="57"/>
      <c r="E33" s="36"/>
      <c r="F33" s="37"/>
    </row>
    <row r="34" spans="1:6" ht="17.1" customHeight="1" outlineLevel="1">
      <c r="A34" s="22" t="s">
        <v>42</v>
      </c>
      <c r="B34" s="16" t="s">
        <v>43</v>
      </c>
      <c r="C34" s="17" t="s">
        <v>44</v>
      </c>
      <c r="D34" s="54">
        <v>12</v>
      </c>
      <c r="E34" s="18">
        <v>0</v>
      </c>
      <c r="F34" s="24">
        <f>D34*E34</f>
        <v>0</v>
      </c>
    </row>
    <row r="35" spans="1:6" ht="17.1" customHeight="1" outlineLevel="1">
      <c r="A35" s="22" t="s">
        <v>45</v>
      </c>
      <c r="B35" s="16" t="s">
        <v>16</v>
      </c>
      <c r="C35" s="17" t="s">
        <v>17</v>
      </c>
      <c r="D35" s="54">
        <v>16</v>
      </c>
      <c r="E35" s="18">
        <v>0</v>
      </c>
      <c r="F35" s="24">
        <f aca="true" t="shared" si="3" ref="F35:F56">D35*E35</f>
        <v>0</v>
      </c>
    </row>
    <row r="36" spans="1:6" ht="17.1" customHeight="1" outlineLevel="1">
      <c r="A36" s="22" t="s">
        <v>46</v>
      </c>
      <c r="B36" s="16" t="s">
        <v>47</v>
      </c>
      <c r="C36" s="17" t="s">
        <v>44</v>
      </c>
      <c r="D36" s="54">
        <v>6.9</v>
      </c>
      <c r="E36" s="18">
        <v>0</v>
      </c>
      <c r="F36" s="24">
        <f t="shared" si="3"/>
        <v>0</v>
      </c>
    </row>
    <row r="37" spans="1:6" ht="17.1" customHeight="1" outlineLevel="1">
      <c r="A37" s="22" t="s">
        <v>48</v>
      </c>
      <c r="B37" s="16" t="s">
        <v>49</v>
      </c>
      <c r="C37" s="17" t="s">
        <v>44</v>
      </c>
      <c r="D37" s="54">
        <v>10</v>
      </c>
      <c r="E37" s="18">
        <v>0</v>
      </c>
      <c r="F37" s="24">
        <f t="shared" si="3"/>
        <v>0</v>
      </c>
    </row>
    <row r="38" spans="1:6" ht="17.1" customHeight="1" outlineLevel="1">
      <c r="A38" s="22" t="s">
        <v>50</v>
      </c>
      <c r="B38" s="16" t="s">
        <v>51</v>
      </c>
      <c r="C38" s="17" t="s">
        <v>52</v>
      </c>
      <c r="D38" s="54">
        <v>20</v>
      </c>
      <c r="E38" s="18">
        <v>0</v>
      </c>
      <c r="F38" s="24">
        <f t="shared" si="3"/>
        <v>0</v>
      </c>
    </row>
    <row r="39" spans="1:6" ht="17.1" customHeight="1" outlineLevel="1">
      <c r="A39" s="22" t="s">
        <v>53</v>
      </c>
      <c r="B39" s="16" t="s">
        <v>54</v>
      </c>
      <c r="C39" s="17" t="s">
        <v>52</v>
      </c>
      <c r="D39" s="54">
        <v>32</v>
      </c>
      <c r="E39" s="18">
        <v>0</v>
      </c>
      <c r="F39" s="24">
        <f t="shared" si="3"/>
        <v>0</v>
      </c>
    </row>
    <row r="40" spans="1:6" ht="17.1" customHeight="1" outlineLevel="1">
      <c r="A40" s="22" t="s">
        <v>55</v>
      </c>
      <c r="B40" s="16" t="s">
        <v>56</v>
      </c>
      <c r="C40" s="17" t="s">
        <v>44</v>
      </c>
      <c r="D40" s="54">
        <v>16</v>
      </c>
      <c r="E40" s="18">
        <v>0</v>
      </c>
      <c r="F40" s="24">
        <f t="shared" si="3"/>
        <v>0</v>
      </c>
    </row>
    <row r="41" spans="1:6" ht="17.1" customHeight="1" outlineLevel="1">
      <c r="A41" s="22" t="s">
        <v>57</v>
      </c>
      <c r="B41" s="16" t="s">
        <v>58</v>
      </c>
      <c r="C41" s="17" t="s">
        <v>7</v>
      </c>
      <c r="D41" s="54">
        <v>20</v>
      </c>
      <c r="E41" s="18">
        <v>0</v>
      </c>
      <c r="F41" s="24">
        <f t="shared" si="3"/>
        <v>0</v>
      </c>
    </row>
    <row r="42" spans="1:6" ht="17.1" customHeight="1" outlineLevel="1">
      <c r="A42" s="22" t="s">
        <v>59</v>
      </c>
      <c r="B42" s="16" t="s">
        <v>39</v>
      </c>
      <c r="C42" s="17" t="s">
        <v>7</v>
      </c>
      <c r="D42" s="54">
        <v>20</v>
      </c>
      <c r="E42" s="18">
        <v>0</v>
      </c>
      <c r="F42" s="24">
        <f t="shared" si="3"/>
        <v>0</v>
      </c>
    </row>
    <row r="43" spans="1:6" ht="17.1" customHeight="1" outlineLevel="1">
      <c r="A43" s="22" t="s">
        <v>60</v>
      </c>
      <c r="B43" s="16" t="s">
        <v>37</v>
      </c>
      <c r="C43" s="17" t="s">
        <v>7</v>
      </c>
      <c r="D43" s="54">
        <v>115</v>
      </c>
      <c r="E43" s="18">
        <v>0</v>
      </c>
      <c r="F43" s="24">
        <f t="shared" si="3"/>
        <v>0</v>
      </c>
    </row>
    <row r="44" spans="1:6" ht="17.1" customHeight="1" outlineLevel="1">
      <c r="A44" s="22" t="s">
        <v>61</v>
      </c>
      <c r="B44" s="16" t="s">
        <v>62</v>
      </c>
      <c r="C44" s="17" t="s">
        <v>7</v>
      </c>
      <c r="D44" s="54">
        <v>210</v>
      </c>
      <c r="E44" s="18">
        <v>0</v>
      </c>
      <c r="F44" s="24">
        <f t="shared" si="3"/>
        <v>0</v>
      </c>
    </row>
    <row r="45" spans="1:6" ht="17.1" customHeight="1" outlineLevel="1">
      <c r="A45" s="22" t="s">
        <v>63</v>
      </c>
      <c r="B45" s="16" t="s">
        <v>11</v>
      </c>
      <c r="C45" s="17" t="s">
        <v>7</v>
      </c>
      <c r="D45" s="54">
        <v>325</v>
      </c>
      <c r="E45" s="18">
        <v>0</v>
      </c>
      <c r="F45" s="24">
        <f t="shared" si="3"/>
        <v>0</v>
      </c>
    </row>
    <row r="46" spans="1:6" ht="17.1" customHeight="1" outlineLevel="1">
      <c r="A46" s="22" t="s">
        <v>64</v>
      </c>
      <c r="B46" s="16" t="s">
        <v>65</v>
      </c>
      <c r="C46" s="17" t="s">
        <v>7</v>
      </c>
      <c r="D46" s="54">
        <v>210</v>
      </c>
      <c r="E46" s="18">
        <v>0</v>
      </c>
      <c r="F46" s="24">
        <f t="shared" si="3"/>
        <v>0</v>
      </c>
    </row>
    <row r="47" spans="1:6" ht="17.1" customHeight="1" outlineLevel="1">
      <c r="A47" s="22" t="s">
        <v>66</v>
      </c>
      <c r="B47" s="16" t="s">
        <v>96</v>
      </c>
      <c r="C47" s="17" t="s">
        <v>14</v>
      </c>
      <c r="D47" s="54">
        <v>4</v>
      </c>
      <c r="E47" s="18">
        <v>0</v>
      </c>
      <c r="F47" s="24">
        <f t="shared" si="3"/>
        <v>0</v>
      </c>
    </row>
    <row r="48" spans="1:6" ht="17.1" customHeight="1" outlineLevel="1">
      <c r="A48" s="22" t="s">
        <v>67</v>
      </c>
      <c r="B48" s="16" t="s">
        <v>97</v>
      </c>
      <c r="C48" s="17" t="s">
        <v>7</v>
      </c>
      <c r="D48" s="54">
        <v>325</v>
      </c>
      <c r="E48" s="18">
        <v>0</v>
      </c>
      <c r="F48" s="24">
        <f t="shared" si="3"/>
        <v>0</v>
      </c>
    </row>
    <row r="49" spans="1:6" ht="17.1" customHeight="1" outlineLevel="1">
      <c r="A49" s="22" t="s">
        <v>68</v>
      </c>
      <c r="B49" s="16" t="s">
        <v>69</v>
      </c>
      <c r="C49" s="17" t="s">
        <v>44</v>
      </c>
      <c r="D49" s="54">
        <v>10.43</v>
      </c>
      <c r="E49" s="18">
        <v>0</v>
      </c>
      <c r="F49" s="24">
        <f t="shared" si="3"/>
        <v>0</v>
      </c>
    </row>
    <row r="50" spans="1:6" ht="17.1" customHeight="1" outlineLevel="1">
      <c r="A50" s="22" t="s">
        <v>70</v>
      </c>
      <c r="B50" s="16" t="s">
        <v>71</v>
      </c>
      <c r="C50" s="17" t="s">
        <v>44</v>
      </c>
      <c r="D50" s="54">
        <v>10.43</v>
      </c>
      <c r="E50" s="18">
        <v>0</v>
      </c>
      <c r="F50" s="24">
        <f t="shared" si="3"/>
        <v>0</v>
      </c>
    </row>
    <row r="51" spans="1:6" ht="17.1" customHeight="1" outlineLevel="1">
      <c r="A51" s="22" t="s">
        <v>72</v>
      </c>
      <c r="B51" s="16" t="s">
        <v>73</v>
      </c>
      <c r="C51" s="17" t="s">
        <v>7</v>
      </c>
      <c r="D51" s="54">
        <v>210</v>
      </c>
      <c r="E51" s="18">
        <v>0</v>
      </c>
      <c r="F51" s="24">
        <f t="shared" si="3"/>
        <v>0</v>
      </c>
    </row>
    <row r="52" spans="1:6" ht="17.1" customHeight="1" outlineLevel="1">
      <c r="A52" s="22" t="s">
        <v>74</v>
      </c>
      <c r="B52" s="16" t="s">
        <v>75</v>
      </c>
      <c r="C52" s="17" t="s">
        <v>17</v>
      </c>
      <c r="D52" s="54">
        <v>159</v>
      </c>
      <c r="E52" s="18">
        <v>0</v>
      </c>
      <c r="F52" s="24">
        <f t="shared" si="3"/>
        <v>0</v>
      </c>
    </row>
    <row r="53" spans="1:6" ht="17.1" customHeight="1" outlineLevel="1">
      <c r="A53" s="22" t="s">
        <v>76</v>
      </c>
      <c r="B53" s="16" t="s">
        <v>77</v>
      </c>
      <c r="C53" s="17" t="s">
        <v>14</v>
      </c>
      <c r="D53" s="54">
        <v>162</v>
      </c>
      <c r="E53" s="18">
        <v>0</v>
      </c>
      <c r="F53" s="24">
        <f t="shared" si="3"/>
        <v>0</v>
      </c>
    </row>
    <row r="54" spans="1:6" ht="17.1" customHeight="1" outlineLevel="1">
      <c r="A54" s="22" t="s">
        <v>78</v>
      </c>
      <c r="B54" s="16" t="s">
        <v>95</v>
      </c>
      <c r="C54" s="17" t="s">
        <v>14</v>
      </c>
      <c r="D54" s="54">
        <v>1</v>
      </c>
      <c r="E54" s="18">
        <v>0</v>
      </c>
      <c r="F54" s="24">
        <f t="shared" si="3"/>
        <v>0</v>
      </c>
    </row>
    <row r="55" spans="1:6" ht="17.1" customHeight="1" outlineLevel="1">
      <c r="A55" s="22" t="s">
        <v>79</v>
      </c>
      <c r="B55" s="16" t="s">
        <v>80</v>
      </c>
      <c r="C55" s="17" t="s">
        <v>14</v>
      </c>
      <c r="D55" s="54">
        <v>1</v>
      </c>
      <c r="E55" s="18">
        <v>0</v>
      </c>
      <c r="F55" s="24">
        <f t="shared" si="3"/>
        <v>0</v>
      </c>
    </row>
    <row r="56" spans="1:6" ht="17.1" customHeight="1" outlineLevel="1">
      <c r="A56" s="23" t="s">
        <v>81</v>
      </c>
      <c r="B56" s="19" t="s">
        <v>82</v>
      </c>
      <c r="C56" s="20" t="s">
        <v>14</v>
      </c>
      <c r="D56" s="55">
        <v>1</v>
      </c>
      <c r="E56" s="21">
        <v>0</v>
      </c>
      <c r="F56" s="24">
        <f t="shared" si="3"/>
        <v>0</v>
      </c>
    </row>
    <row r="57" spans="1:6" ht="17.1" customHeight="1" outlineLevel="1" thickBot="1">
      <c r="A57" s="43" t="s">
        <v>41</v>
      </c>
      <c r="B57" s="47" t="s">
        <v>94</v>
      </c>
      <c r="C57" s="44"/>
      <c r="D57" s="59"/>
      <c r="E57" s="45"/>
      <c r="F57" s="62">
        <f>SUBTOTAL(9,F34:F56)</f>
        <v>0</v>
      </c>
    </row>
    <row r="58" spans="1:6" ht="17.1" customHeight="1" thickBot="1">
      <c r="A58" s="48"/>
      <c r="B58" s="46" t="s">
        <v>86</v>
      </c>
      <c r="C58" s="49"/>
      <c r="D58" s="60"/>
      <c r="E58" s="63"/>
      <c r="F58" s="64">
        <f>F13+F25+F31+F57</f>
        <v>0</v>
      </c>
    </row>
  </sheetData>
  <mergeCells count="1">
    <mergeCell ref="A1:D1"/>
  </mergeCells>
  <printOptions/>
  <pageMargins left="0.7874015748031497" right="0.3937007874015748" top="0.3937007874015748" bottom="0.3937007874015748" header="0.3937007874015748" footer="0.3937007874015748"/>
  <pageSetup fitToHeight="0" fitToWidth="1" horizontalDpi="600" verticalDpi="600" orientation="portrait" paperSize="9" scale="70" r:id="rId3"/>
  <headerFooter alignWithMargins="0">
    <oddFooter>&amp;C&amp;8- &amp;P/&amp;N -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5" r:id="rId4" name="Button 1">
              <controlPr defaultSize="0" print="0" autoFill="0" autoPict="0" macro="[1]!exportRIBdata">
                <anchor moveWithCells="1" sizeWithCells="1">
                  <from>
                    <xdr:col>4</xdr:col>
                    <xdr:colOff>0</xdr:colOff>
                    <xdr:row>0</xdr:row>
                    <xdr:rowOff>0</xdr:rowOff>
                  </from>
                  <to>
                    <xdr:col>4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BRVZ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Ptacek</dc:creator>
  <cp:keywords/>
  <dc:description/>
  <cp:lastModifiedBy>Peták Stanislav Ing.</cp:lastModifiedBy>
  <cp:lastPrinted>2018-04-24T05:50:00Z</cp:lastPrinted>
  <dcterms:created xsi:type="dcterms:W3CDTF">2018-04-17T11:31:02Z</dcterms:created>
  <dcterms:modified xsi:type="dcterms:W3CDTF">2018-04-26T07:04:34Z</dcterms:modified>
  <cp:category/>
  <cp:version/>
  <cp:contentType/>
  <cp:contentStatus/>
</cp:coreProperties>
</file>