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576" yWindow="168" windowWidth="10752" windowHeight="6132"/>
  </bookViews>
  <sheets>
    <sheet name="servis" sheetId="4" r:id="rId1"/>
  </sheets>
  <calcPr calcId="125725" concurrentCalc="0"/>
</workbook>
</file>

<file path=xl/calcChain.xml><?xml version="1.0" encoding="utf-8"?>
<calcChain xmlns="http://schemas.openxmlformats.org/spreadsheetml/2006/main">
  <c r="C19" i="4"/>
  <c r="C30"/>
  <c r="C32"/>
  <c r="C21"/>
  <c r="C31"/>
  <c r="C20"/>
  <c r="C35"/>
</calcChain>
</file>

<file path=xl/sharedStrings.xml><?xml version="1.0" encoding="utf-8"?>
<sst xmlns="http://schemas.openxmlformats.org/spreadsheetml/2006/main" count="55" uniqueCount="28">
  <si>
    <t>ks</t>
  </si>
  <si>
    <t>Měrná jednotka</t>
  </si>
  <si>
    <t>Hodnota</t>
  </si>
  <si>
    <t>W</t>
  </si>
  <si>
    <t>hod / rok</t>
  </si>
  <si>
    <t>kWh</t>
  </si>
  <si>
    <t>kW</t>
  </si>
  <si>
    <t>STÁVAJÍCÍ OSVĚTLOVACÍ  SOUSTAVA</t>
  </si>
  <si>
    <t>Spotřeba energie/rok stávající soustavy osvětlení</t>
  </si>
  <si>
    <t>NÁKLADY NA PROVOZ</t>
  </si>
  <si>
    <t>Spotřeba energie/rok nově navrhované soustavy osvětlení</t>
  </si>
  <si>
    <t xml:space="preserve">NOVÁ OSVĚTLOVACÍ  SOUSTAVA </t>
  </si>
  <si>
    <t xml:space="preserve">Celkový příkon nově navrhované soustavy osvětlení </t>
  </si>
  <si>
    <t xml:space="preserve">Počet provozních hod/rok </t>
  </si>
  <si>
    <t>Příkon jednoho stávajícího svítidla</t>
  </si>
  <si>
    <t>NOVÉ PROVOZNÍ PARAMETRY</t>
  </si>
  <si>
    <t>Celkový příkon stávající  soustavy osvětlení</t>
  </si>
  <si>
    <t xml:space="preserve">CELKEM ÚSPORA </t>
  </si>
  <si>
    <t>Příkon jednoho nového svítidla</t>
  </si>
  <si>
    <t xml:space="preserve">Roční úspora energie celkem </t>
  </si>
  <si>
    <t>Počet původních svítidel 1x250W</t>
  </si>
  <si>
    <t>počet svítidel 45W</t>
  </si>
  <si>
    <t>počet svítidel 48W</t>
  </si>
  <si>
    <t>počet svítidel 797W</t>
  </si>
  <si>
    <t>Počet původních svítidel 1x2000W</t>
  </si>
  <si>
    <t>Počet původních svítidel 1x70W</t>
  </si>
  <si>
    <t xml:space="preserve">Výpočet úspor - Oprava osvětlení oplocení věznice  </t>
  </si>
  <si>
    <t>Datum: 16.4.2018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</si>
</sst>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0" fillId="0" borderId="0" xfId="0" applyFill="1"/>
    <xf numFmtId="3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6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/>
    <xf numFmtId="0" fontId="10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right"/>
    </xf>
    <xf numFmtId="0" fontId="3" fillId="0" borderId="10" xfId="0" applyFont="1" applyBorder="1"/>
    <xf numFmtId="3" fontId="3" fillId="0" borderId="11" xfId="0" applyNumberFormat="1" applyFont="1" applyBorder="1" applyAlignment="1">
      <alignment horizontal="right"/>
    </xf>
    <xf numFmtId="0" fontId="3" fillId="0" borderId="12" xfId="0" applyFont="1" applyBorder="1"/>
    <xf numFmtId="0" fontId="0" fillId="0" borderId="13" xfId="0" applyBorder="1" applyAlignment="1">
      <alignment horizontal="center"/>
    </xf>
    <xf numFmtId="0" fontId="4" fillId="3" borderId="14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right"/>
    </xf>
    <xf numFmtId="0" fontId="2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right"/>
    </xf>
    <xf numFmtId="0" fontId="3" fillId="0" borderId="17" xfId="0" applyFont="1" applyBorder="1"/>
    <xf numFmtId="0" fontId="3" fillId="0" borderId="18" xfId="0" applyFont="1" applyBorder="1"/>
    <xf numFmtId="0" fontId="7" fillId="0" borderId="19" xfId="0" applyFont="1" applyBorder="1" applyAlignment="1">
      <alignment horizontal="right"/>
    </xf>
    <xf numFmtId="0" fontId="6" fillId="0" borderId="17" xfId="0" applyFont="1" applyBorder="1"/>
    <xf numFmtId="3" fontId="7" fillId="0" borderId="11" xfId="0" applyNumberFormat="1" applyFont="1" applyBorder="1"/>
    <xf numFmtId="0" fontId="7" fillId="4" borderId="7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right"/>
    </xf>
    <xf numFmtId="0" fontId="6" fillId="4" borderId="20" xfId="0" applyFont="1" applyFill="1" applyBorder="1"/>
    <xf numFmtId="0" fontId="3" fillId="4" borderId="21" xfId="0" applyFont="1" applyFill="1" applyBorder="1" applyAlignment="1">
      <alignment horizontal="center" vertical="center"/>
    </xf>
    <xf numFmtId="3" fontId="5" fillId="4" borderId="22" xfId="0" applyNumberFormat="1" applyFont="1" applyFill="1" applyBorder="1" applyAlignment="1">
      <alignment horizontal="right" vertical="center"/>
    </xf>
    <xf numFmtId="0" fontId="7" fillId="0" borderId="23" xfId="0" applyFont="1" applyBorder="1"/>
    <xf numFmtId="3" fontId="7" fillId="0" borderId="11" xfId="0" applyNumberFormat="1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6" fillId="6" borderId="17" xfId="0" applyFont="1" applyFill="1" applyBorder="1"/>
    <xf numFmtId="0" fontId="6" fillId="6" borderId="1" xfId="0" applyFont="1" applyFill="1" applyBorder="1" applyAlignment="1">
      <alignment horizontal="center"/>
    </xf>
    <xf numFmtId="0" fontId="6" fillId="6" borderId="19" xfId="0" applyFont="1" applyFill="1" applyBorder="1" applyAlignment="1">
      <alignment horizontal="right"/>
    </xf>
    <xf numFmtId="0" fontId="3" fillId="0" borderId="24" xfId="0" applyFont="1" applyBorder="1"/>
    <xf numFmtId="0" fontId="3" fillId="0" borderId="25" xfId="0" applyFont="1" applyBorder="1" applyAlignment="1">
      <alignment horizontal="center"/>
    </xf>
    <xf numFmtId="3" fontId="7" fillId="0" borderId="23" xfId="0" applyNumberFormat="1" applyFont="1" applyBorder="1"/>
    <xf numFmtId="0" fontId="3" fillId="6" borderId="24" xfId="0" applyFont="1" applyFill="1" applyBorder="1"/>
    <xf numFmtId="0" fontId="3" fillId="6" borderId="25" xfId="0" applyFont="1" applyFill="1" applyBorder="1" applyAlignment="1">
      <alignment horizontal="center"/>
    </xf>
    <xf numFmtId="3" fontId="7" fillId="6" borderId="23" xfId="0" applyNumberFormat="1" applyFont="1" applyFill="1" applyBorder="1"/>
    <xf numFmtId="0" fontId="9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Papí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E39"/>
  <sheetViews>
    <sheetView showGridLines="0" tabSelected="1" topLeftCell="A4" zoomScale="145" zoomScaleNormal="145" workbookViewId="0">
      <selection activeCell="C18" sqref="C18"/>
    </sheetView>
  </sheetViews>
  <sheetFormatPr defaultColWidth="11.44140625" defaultRowHeight="13.2"/>
  <cols>
    <col min="1" max="1" width="54.33203125" customWidth="1"/>
    <col min="2" max="2" width="12.6640625" customWidth="1"/>
    <col min="3" max="3" width="17" style="18" customWidth="1"/>
    <col min="4" max="4" width="21.6640625" customWidth="1"/>
    <col min="5" max="5" width="21.44140625" bestFit="1" customWidth="1"/>
  </cols>
  <sheetData>
    <row r="1" spans="1:5">
      <c r="C1" s="17"/>
    </row>
    <row r="2" spans="1:5" ht="48" customHeight="1">
      <c r="A2" s="56" t="s">
        <v>26</v>
      </c>
      <c r="B2" s="57"/>
      <c r="C2" s="57"/>
    </row>
    <row r="3" spans="1:5" ht="17.399999999999999">
      <c r="A3" s="19"/>
      <c r="C3" s="17"/>
    </row>
    <row r="4" spans="1:5" ht="10.5" customHeight="1">
      <c r="A4" s="8"/>
      <c r="B4" s="17" t="s">
        <v>27</v>
      </c>
      <c r="C4" s="17"/>
    </row>
    <row r="5" spans="1:5" ht="6.75" customHeight="1">
      <c r="A5" s="1"/>
      <c r="B5" s="2"/>
      <c r="C5" s="17"/>
    </row>
    <row r="6" spans="1:5" ht="14.25" customHeight="1" thickBot="1">
      <c r="A6" s="9"/>
      <c r="B6" s="10"/>
      <c r="C6" s="11"/>
    </row>
    <row r="7" spans="1:5" ht="24.75" customHeight="1" thickTop="1" thickBot="1">
      <c r="A7" s="22" t="s">
        <v>15</v>
      </c>
      <c r="B7" s="23" t="s">
        <v>1</v>
      </c>
      <c r="C7" s="24" t="s">
        <v>2</v>
      </c>
    </row>
    <row r="8" spans="1:5" ht="14.25" customHeight="1">
      <c r="A8" s="25" t="s">
        <v>13</v>
      </c>
      <c r="B8" s="13" t="s">
        <v>4</v>
      </c>
      <c r="C8" s="26">
        <v>4108</v>
      </c>
    </row>
    <row r="9" spans="1:5" ht="14.25" customHeight="1" thickBot="1">
      <c r="A9" s="27"/>
      <c r="B9" s="28"/>
      <c r="C9" s="44"/>
    </row>
    <row r="10" spans="1:5" ht="28.5" customHeight="1" thickTop="1" thickBot="1">
      <c r="A10" s="9"/>
      <c r="B10" s="10"/>
      <c r="C10" s="11"/>
    </row>
    <row r="11" spans="1:5" ht="16.5" customHeight="1" thickTop="1" thickBot="1">
      <c r="A11" s="20" t="s">
        <v>9</v>
      </c>
      <c r="B11" s="29"/>
      <c r="C11" s="30"/>
    </row>
    <row r="12" spans="1:5" ht="27.75" customHeight="1" thickBot="1">
      <c r="A12" s="31" t="s">
        <v>7</v>
      </c>
      <c r="B12" s="12" t="s">
        <v>1</v>
      </c>
      <c r="C12" s="32" t="s">
        <v>2</v>
      </c>
    </row>
    <row r="13" spans="1:5" ht="14.25" customHeight="1">
      <c r="A13" s="33" t="s">
        <v>24</v>
      </c>
      <c r="B13" s="13" t="s">
        <v>0</v>
      </c>
      <c r="C13" s="45">
        <v>2</v>
      </c>
    </row>
    <row r="14" spans="1:5" ht="14.25" customHeight="1">
      <c r="A14" s="34" t="s">
        <v>14</v>
      </c>
      <c r="B14" s="3" t="s">
        <v>3</v>
      </c>
      <c r="C14" s="35">
        <v>2000</v>
      </c>
      <c r="E14" s="7"/>
    </row>
    <row r="15" spans="1:5" ht="14.25" customHeight="1">
      <c r="A15" s="33" t="s">
        <v>20</v>
      </c>
      <c r="B15" s="13" t="s">
        <v>0</v>
      </c>
      <c r="C15" s="45">
        <v>2</v>
      </c>
    </row>
    <row r="16" spans="1:5" ht="14.25" customHeight="1">
      <c r="A16" s="34" t="s">
        <v>14</v>
      </c>
      <c r="B16" s="3" t="s">
        <v>3</v>
      </c>
      <c r="C16" s="35">
        <v>325</v>
      </c>
    </row>
    <row r="17" spans="1:5" ht="14.25" customHeight="1">
      <c r="A17" s="33" t="s">
        <v>25</v>
      </c>
      <c r="B17" s="13" t="s">
        <v>0</v>
      </c>
      <c r="C17" s="45">
        <v>78</v>
      </c>
    </row>
    <row r="18" spans="1:5" ht="14.25" customHeight="1">
      <c r="A18" s="34" t="s">
        <v>14</v>
      </c>
      <c r="B18" s="3" t="s">
        <v>3</v>
      </c>
      <c r="C18" s="35">
        <v>80</v>
      </c>
    </row>
    <row r="19" spans="1:5" ht="14.25" customHeight="1">
      <c r="A19" s="36" t="s">
        <v>16</v>
      </c>
      <c r="B19" s="16" t="s">
        <v>6</v>
      </c>
      <c r="C19" s="46">
        <f>((C13*C14)+(C15*C16)+(C17*C18))/1000</f>
        <v>10.89</v>
      </c>
    </row>
    <row r="20" spans="1:5" ht="14.25" customHeight="1">
      <c r="A20" s="25" t="s">
        <v>13</v>
      </c>
      <c r="B20" s="13" t="s">
        <v>4</v>
      </c>
      <c r="C20" s="26">
        <f>C8</f>
        <v>4108</v>
      </c>
    </row>
    <row r="21" spans="1:5" ht="14.25" customHeight="1" thickBot="1">
      <c r="A21" s="50" t="s">
        <v>8</v>
      </c>
      <c r="B21" s="51" t="s">
        <v>5</v>
      </c>
      <c r="C21" s="52">
        <f>C19*C8</f>
        <v>44736.12</v>
      </c>
    </row>
    <row r="22" spans="1:5" ht="30.75" customHeight="1" thickTop="1" thickBot="1">
      <c r="A22" s="9"/>
      <c r="B22" s="10"/>
      <c r="C22" s="14"/>
    </row>
    <row r="23" spans="1:5" ht="27.75" customHeight="1" thickTop="1" thickBot="1">
      <c r="A23" s="22" t="s">
        <v>11</v>
      </c>
      <c r="B23" s="21" t="s">
        <v>1</v>
      </c>
      <c r="C23" s="24" t="s">
        <v>2</v>
      </c>
    </row>
    <row r="24" spans="1:5" ht="14.25" customHeight="1">
      <c r="A24" s="33" t="s">
        <v>21</v>
      </c>
      <c r="B24" s="13" t="s">
        <v>0</v>
      </c>
      <c r="C24" s="37">
        <v>77</v>
      </c>
      <c r="D24" s="7"/>
    </row>
    <row r="25" spans="1:5" ht="14.25" customHeight="1">
      <c r="A25" s="34" t="s">
        <v>18</v>
      </c>
      <c r="B25" s="3" t="s">
        <v>3</v>
      </c>
      <c r="C25" s="35">
        <v>45</v>
      </c>
    </row>
    <row r="26" spans="1:5" ht="14.25" customHeight="1">
      <c r="A26" s="33" t="s">
        <v>22</v>
      </c>
      <c r="B26" s="13" t="s">
        <v>0</v>
      </c>
      <c r="C26" s="35">
        <v>8</v>
      </c>
    </row>
    <row r="27" spans="1:5" ht="14.25" customHeight="1">
      <c r="A27" s="34" t="s">
        <v>18</v>
      </c>
      <c r="B27" s="3" t="s">
        <v>3</v>
      </c>
      <c r="C27" s="35">
        <v>48</v>
      </c>
    </row>
    <row r="28" spans="1:5" ht="14.25" customHeight="1">
      <c r="A28" s="33" t="s">
        <v>23</v>
      </c>
      <c r="B28" s="13" t="s">
        <v>0</v>
      </c>
      <c r="C28" s="35">
        <v>2</v>
      </c>
    </row>
    <row r="29" spans="1:5" ht="14.25" customHeight="1">
      <c r="A29" s="34" t="s">
        <v>18</v>
      </c>
      <c r="B29" s="3" t="s">
        <v>3</v>
      </c>
      <c r="C29" s="35">
        <v>797</v>
      </c>
    </row>
    <row r="30" spans="1:5" ht="14.25" customHeight="1">
      <c r="A30" s="47" t="s">
        <v>12</v>
      </c>
      <c r="B30" s="48" t="s">
        <v>6</v>
      </c>
      <c r="C30" s="49">
        <f>((C25*C24)+(C26*C27)+C28*C29)/1000</f>
        <v>5.4429999999999996</v>
      </c>
    </row>
    <row r="31" spans="1:5" ht="14.25" customHeight="1">
      <c r="A31" s="25" t="s">
        <v>13</v>
      </c>
      <c r="B31" s="13" t="s">
        <v>4</v>
      </c>
      <c r="C31" s="26">
        <f>C8</f>
        <v>4108</v>
      </c>
    </row>
    <row r="32" spans="1:5" ht="14.25" customHeight="1" thickBot="1">
      <c r="A32" s="53" t="s">
        <v>10</v>
      </c>
      <c r="B32" s="54" t="s">
        <v>5</v>
      </c>
      <c r="C32" s="55">
        <f>C30*C8</f>
        <v>22359.843999999997</v>
      </c>
      <c r="E32" s="7"/>
    </row>
    <row r="33" spans="1:3" ht="27.75" customHeight="1" thickTop="1" thickBot="1">
      <c r="A33" s="15"/>
      <c r="B33" s="10"/>
      <c r="C33" s="14"/>
    </row>
    <row r="34" spans="1:3" ht="24" customHeight="1" thickTop="1" thickBot="1">
      <c r="A34" s="38" t="s">
        <v>17</v>
      </c>
      <c r="B34" s="39" t="s">
        <v>1</v>
      </c>
      <c r="C34" s="40" t="s">
        <v>2</v>
      </c>
    </row>
    <row r="35" spans="1:3" ht="24" customHeight="1" thickBot="1">
      <c r="A35" s="41" t="s">
        <v>19</v>
      </c>
      <c r="B35" s="42" t="s">
        <v>5</v>
      </c>
      <c r="C35" s="43">
        <f>C21-C32</f>
        <v>22376.276000000005</v>
      </c>
    </row>
    <row r="36" spans="1:3" s="6" customFormat="1" ht="20.25" customHeight="1" thickTop="1" thickBot="1">
      <c r="A36" s="41"/>
      <c r="B36" s="42"/>
      <c r="C36" s="43"/>
    </row>
    <row r="37" spans="1:3" ht="14.25" customHeight="1" thickTop="1">
      <c r="B37" s="4"/>
      <c r="C37" s="5"/>
    </row>
    <row r="38" spans="1:3" ht="23.25" customHeight="1"/>
    <row r="39" spans="1:3" ht="26.25" customHeight="1"/>
  </sheetData>
  <mergeCells count="1">
    <mergeCell ref="A2:C2"/>
  </mergeCells>
  <phoneticPr fontId="0" type="noConversion"/>
  <pageMargins left="0.74803149606299213" right="0.78740157480314965" top="0.31496062992125984" bottom="0.55118110236220474" header="0.51181102362204722" footer="0.23622047244094491"/>
  <pageSetup paperSize="9" orientation="portrait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servis</vt:lpstr>
    </vt:vector>
  </TitlesOfParts>
  <Company>HELVAR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Helvar</dc:creator>
  <cp:lastModifiedBy>Tata</cp:lastModifiedBy>
  <cp:lastPrinted>2018-04-17T17:21:35Z</cp:lastPrinted>
  <dcterms:created xsi:type="dcterms:W3CDTF">1999-03-08T14:23:51Z</dcterms:created>
  <dcterms:modified xsi:type="dcterms:W3CDTF">2018-05-06T08:00:27Z</dcterms:modified>
</cp:coreProperties>
</file>