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60" windowWidth="15480" windowHeight="8130" tabRatio="198"/>
  </bookViews>
  <sheets>
    <sheet name="Kancelářské potřeby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8" i="1" l="1"/>
  <c r="H28" i="1" s="1"/>
  <c r="F49" i="1"/>
  <c r="H49" i="1" s="1"/>
  <c r="F45" i="1"/>
  <c r="H45" i="1" s="1"/>
  <c r="F18" i="1"/>
  <c r="H18" i="1" s="1"/>
  <c r="F40" i="1"/>
  <c r="H40" i="1" s="1"/>
  <c r="F22" i="1"/>
  <c r="H22" i="1" s="1"/>
  <c r="F51" i="1"/>
  <c r="H51" i="1" s="1"/>
  <c r="F17" i="1"/>
  <c r="H17" i="1" s="1"/>
  <c r="F13" i="1"/>
  <c r="H13" i="1" s="1"/>
  <c r="F27" i="1"/>
  <c r="H27" i="1" s="1"/>
  <c r="F52" i="1"/>
  <c r="H52" i="1" s="1"/>
  <c r="F50" i="1"/>
  <c r="H50" i="1" s="1"/>
  <c r="F7" i="1"/>
  <c r="H7" i="1" s="1"/>
  <c r="F25" i="1"/>
  <c r="H25" i="1" s="1"/>
  <c r="F19" i="1"/>
  <c r="H19" i="1"/>
  <c r="F16" i="1"/>
  <c r="H16" i="1" s="1"/>
  <c r="F48" i="1"/>
  <c r="H48" i="1" s="1"/>
  <c r="F38" i="1"/>
  <c r="H38" i="1"/>
  <c r="F37" i="1"/>
  <c r="H37" i="1"/>
  <c r="F47" i="1"/>
  <c r="H47" i="1"/>
  <c r="F46" i="1"/>
  <c r="H46" i="1" s="1"/>
  <c r="F44" i="1"/>
  <c r="H44" i="1"/>
  <c r="F43" i="1"/>
  <c r="H43" i="1"/>
  <c r="F42" i="1"/>
  <c r="H42" i="1"/>
  <c r="F41" i="1"/>
  <c r="H41" i="1"/>
  <c r="F39" i="1"/>
  <c r="H39" i="1"/>
  <c r="F35" i="1"/>
  <c r="H35" i="1"/>
  <c r="F34" i="1"/>
  <c r="H34" i="1"/>
  <c r="F33" i="1"/>
  <c r="H33" i="1" s="1"/>
  <c r="F29" i="1"/>
  <c r="H29" i="1"/>
  <c r="F26" i="1"/>
  <c r="H26" i="1" s="1"/>
  <c r="F30" i="1"/>
  <c r="H30" i="1"/>
  <c r="F31" i="1"/>
  <c r="H31" i="1" s="1"/>
  <c r="F32" i="1"/>
  <c r="H32" i="1" s="1"/>
  <c r="F21" i="1"/>
  <c r="H21" i="1"/>
  <c r="F24" i="1"/>
  <c r="H24" i="1" s="1"/>
  <c r="F20" i="1"/>
  <c r="H20" i="1" s="1"/>
  <c r="F15" i="1"/>
  <c r="H15" i="1" s="1"/>
  <c r="F23" i="1"/>
  <c r="H23" i="1" s="1"/>
  <c r="F10" i="1"/>
  <c r="H10" i="1" s="1"/>
  <c r="F9" i="1"/>
  <c r="H9" i="1" s="1"/>
  <c r="F14" i="1"/>
  <c r="H14" i="1"/>
  <c r="F8" i="1"/>
  <c r="H8" i="1" s="1"/>
  <c r="F6" i="1"/>
  <c r="H6" i="1"/>
  <c r="F3" i="1"/>
  <c r="H3" i="1"/>
  <c r="F4" i="1"/>
  <c r="H4" i="1" s="1"/>
  <c r="F5" i="1"/>
  <c r="H5" i="1" s="1"/>
  <c r="F11" i="1"/>
  <c r="H11" i="1" s="1"/>
  <c r="F12" i="1"/>
  <c r="H12" i="1" s="1"/>
  <c r="F36" i="1"/>
  <c r="H36" i="1" s="1"/>
  <c r="H53" i="1" l="1"/>
</calcChain>
</file>

<file path=xl/sharedStrings.xml><?xml version="1.0" encoding="utf-8"?>
<sst xmlns="http://schemas.openxmlformats.org/spreadsheetml/2006/main" count="102" uniqueCount="70">
  <si>
    <t>Množství</t>
  </si>
  <si>
    <t>Sazba DPH</t>
  </si>
  <si>
    <t>Cena za ks vč. DPH</t>
  </si>
  <si>
    <t>ø NC</t>
  </si>
  <si>
    <t>21</t>
  </si>
  <si>
    <t>Jehly do sešívačů 24/6 1000 ks</t>
  </si>
  <si>
    <t>Popisovač podobně jako 2811 černý</t>
  </si>
  <si>
    <t>Popisovač podobně jako 2637 Permanent černý</t>
  </si>
  <si>
    <t xml:space="preserve">Sešívač celokovový, na 20 listů, podobně jako KW-triO 5558  </t>
  </si>
  <si>
    <t>Zvýrazňovač velkoobsah, klínový hrot, podobně jako 8852, žlutý</t>
  </si>
  <si>
    <t>Zvýrazňovač velkoobsah.,klín. hrot, podobně jako 8852, zelený</t>
  </si>
  <si>
    <t>Kniha záznamní A4, 100 listů, pevné desky, šitá vazba</t>
  </si>
  <si>
    <t>Nůžky kancelářské kovové s pogumovaným úchytem, 21 cm</t>
  </si>
  <si>
    <t>Popisovač podobně jako 2811 modrý</t>
  </si>
  <si>
    <t>Popisovač podobně jako 2811 červený</t>
  </si>
  <si>
    <t>Kniha záznamní A5, 100 listů, pevné desky, šitá vazba</t>
  </si>
  <si>
    <t>Lepící páska kancelářská průhledná - izolepa, 50 mm x 33 m</t>
  </si>
  <si>
    <t>Lepící páska kancelářská průhledná - izolepa, 25 mm x 33 m</t>
  </si>
  <si>
    <t>Pořadač pákový, polypropylenový, omyvatelný, modré barvy,  A4, hřbet 8 cm</t>
  </si>
  <si>
    <t>Pásky rychlovazačové</t>
  </si>
  <si>
    <t>Rychlovazač plastový, průhledná přední strana A4, barva zelená, modrá, žlutá, červená (barva po 10 ks)</t>
  </si>
  <si>
    <t>Konferenční mapa na zip (diplomatka) jednu z kapes požadujeme na papíry velikosti A4, imitace kůže, hřbet cca 47 mm</t>
  </si>
  <si>
    <t>Rozdružovač A4 abecední A-Z, kartonový s euroděrováním</t>
  </si>
  <si>
    <t>Deska plastová, dvojtá, rozevírací A4, s klipem na horní straně</t>
  </si>
  <si>
    <t>Rychlovazač obyčejný, nezávěsný, celý, A4, modrý a zelený (barvy po 50 ks)</t>
  </si>
  <si>
    <t>Sešit A4 linkovaný, 40 listů, recyklovaný papír</t>
  </si>
  <si>
    <t>Motouz potravinářský 40g, bílý</t>
  </si>
  <si>
    <t>Tužka oboustranná červenomodrá</t>
  </si>
  <si>
    <t>Zvýrazňovač velkoobsah, klín. hrot, podobně jako 8852 oranžový</t>
  </si>
  <si>
    <t>Značkovač podobně jako Edding 751 bílý</t>
  </si>
  <si>
    <t>Celokovové stolní ořezávátko</t>
  </si>
  <si>
    <t>Mapa odkládací PREŠPÁN 3 klopy  oranžové barvy (bez gumičky)</t>
  </si>
  <si>
    <t>Klips kovový, pásek z umělé hmoty s kovovou patentkou (podobně jako klip americký), po 100 ks v balení</t>
  </si>
  <si>
    <t xml:space="preserve">Pero kuličkové, velmi tenký hrot, podobně jako Solidly, Solidly light </t>
  </si>
  <si>
    <t>Popis (název) výrobku - VYPLNÍ DODAVATEL</t>
  </si>
  <si>
    <t>PC bez DPH -VYPLNÍ DODAVATEL</t>
  </si>
  <si>
    <t>Cena celkem vč. DPH</t>
  </si>
  <si>
    <t>Materiál</t>
  </si>
  <si>
    <t>Datumovka, podobně jako Mini-Dater S 120 samonamáčecí</t>
  </si>
  <si>
    <t>Opravný roller jednorázový 4,2 mm x 7 m podobně jako Plus MINI</t>
  </si>
  <si>
    <t>Obálka samolepící C6, bílá, 114 x 162/1 000 ks v balení</t>
  </si>
  <si>
    <t>Obálka samolepící C5, bílá, 162 x 229 mm/      1 000 ks v balení</t>
  </si>
  <si>
    <t>Pořadač pákový, polypropylenový, omyvatelný, modré barvy, A4, hřbet 5 cm</t>
  </si>
  <si>
    <t>Obal zakládací "L" PVC A4, průhledný, lesklý, 150 mic., červený, modrý, zelený, žlutý (barva po 20 ks)</t>
  </si>
  <si>
    <t>Obal závěsný "U" euro, A4, 45 mic., čirý, hladký, lesklý (ne matný)</t>
  </si>
  <si>
    <t>Laminovací fólie A4/80 mic., 216 x 303 mm/ 100 ks</t>
  </si>
  <si>
    <t>Laminovací fólie A3/80 mic., 303 x 426 mm/ 100 ks</t>
  </si>
  <si>
    <t xml:space="preserve">Pero kuličkové Stripes Spoko, mix (modré a růžové)  </t>
  </si>
  <si>
    <t>Pero kuličkové jednorázové, modrá náplň</t>
  </si>
  <si>
    <t>Popisovač, podobně jako 7790, červený</t>
  </si>
  <si>
    <t>Popisovač permanentní, podobně jako 8576 černý</t>
  </si>
  <si>
    <t>Bloček samolepicí žlutý, cca 51,x,76 mm</t>
  </si>
  <si>
    <t>Bloček samolepicí žlutý, cca 38,x,51 mm</t>
  </si>
  <si>
    <t>Pořadač 2 kroužkový polypropylen A4, hřbet 40 mm</t>
  </si>
  <si>
    <t>Pořadač 2 kroužkový polypropylen A4, hřbet 20 mm</t>
  </si>
  <si>
    <t>Odkladač na tiskopisy, plastový, klasický, zásuvný na stohování, na formáty A4, 360 x 255 x 70 mm</t>
  </si>
  <si>
    <t>Etikety samolepící na arších, bílé, do tiskáren a kopírek, 210 x 297 mm, 100 archů v balení</t>
  </si>
  <si>
    <t>Etikety samolepící na arších, bílé, do tiskáren a kopírek, 52,5 x 21,2 mm, 100 archů v balení</t>
  </si>
  <si>
    <t>Etikety cenové Contact, obdélník 25 x 16, bílé (kotoučky)</t>
  </si>
  <si>
    <t>CELKEM</t>
  </si>
  <si>
    <t xml:space="preserve">Specifikované zboží je možno zaměnit pouze výrobkem stejné nebo vyšší  kvality, za současného splnění požadovaného účelu použití </t>
  </si>
  <si>
    <t xml:space="preserve">a minimálních požadavků zadavatele. </t>
  </si>
  <si>
    <t xml:space="preserve">Požadované parametry jsou minimální, pokud není uvedeno jinak. </t>
  </si>
  <si>
    <t>Uchazeč doplní konkrétní značky a typy nabízeného zboží a nabízenou jednotkovou cenu.</t>
  </si>
  <si>
    <t>Doplní uchazeč: Firma:</t>
  </si>
  <si>
    <t>Zpracoval:</t>
  </si>
  <si>
    <t>Dne:</t>
  </si>
  <si>
    <t>Kontaktní osoba :</t>
  </si>
  <si>
    <t>Tel.:</t>
  </si>
  <si>
    <t xml:space="preserve">E-mail: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</si>
</sst>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6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2" fillId="0" borderId="2" xfId="0" applyFont="1" applyBorder="1"/>
    <xf numFmtId="164" fontId="3" fillId="0" borderId="2" xfId="0" applyNumberFormat="1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2" xfId="0" applyFont="1" applyBorder="1"/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3" fillId="5" borderId="8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3" fillId="5" borderId="11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4" fillId="3" borderId="14" xfId="0" applyFont="1" applyFill="1" applyBorder="1"/>
    <xf numFmtId="0" fontId="5" fillId="3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2" fillId="0" borderId="15" xfId="0" applyFont="1" applyBorder="1"/>
    <xf numFmtId="0" fontId="2" fillId="0" borderId="0" xfId="0" applyFont="1"/>
    <xf numFmtId="0" fontId="4" fillId="0" borderId="2" xfId="0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Layout" zoomScaleNormal="100" workbookViewId="0">
      <selection activeCell="A2" sqref="A2"/>
    </sheetView>
  </sheetViews>
  <sheetFormatPr defaultColWidth="11.5703125" defaultRowHeight="12.75" x14ac:dyDescent="0.2"/>
  <cols>
    <col min="1" max="2" width="37.85546875" customWidth="1"/>
    <col min="3" max="3" width="8.5703125" customWidth="1"/>
    <col min="4" max="4" width="14.7109375" customWidth="1"/>
    <col min="5" max="5" width="3.85546875" hidden="1" customWidth="1"/>
    <col min="6" max="6" width="18.28515625" customWidth="1"/>
    <col min="7" max="7" width="0" hidden="1" customWidth="1"/>
    <col min="8" max="8" width="14" customWidth="1"/>
  </cols>
  <sheetData>
    <row r="1" spans="1:8" ht="13.5" thickBot="1" x14ac:dyDescent="0.25"/>
    <row r="2" spans="1:8" ht="72" thickBot="1" x14ac:dyDescent="0.25">
      <c r="A2" s="17" t="s">
        <v>37</v>
      </c>
      <c r="B2" s="14" t="s">
        <v>34</v>
      </c>
      <c r="C2" s="18" t="s">
        <v>0</v>
      </c>
      <c r="D2" s="14" t="s">
        <v>35</v>
      </c>
      <c r="E2" s="15" t="s">
        <v>1</v>
      </c>
      <c r="F2" s="15" t="s">
        <v>2</v>
      </c>
      <c r="G2" s="15" t="s">
        <v>3</v>
      </c>
      <c r="H2" s="16" t="s">
        <v>36</v>
      </c>
    </row>
    <row r="3" spans="1:8" s="1" customFormat="1" ht="30" x14ac:dyDescent="0.25">
      <c r="A3" s="2" t="s">
        <v>8</v>
      </c>
      <c r="B3" s="3"/>
      <c r="C3" s="2">
        <v>5</v>
      </c>
      <c r="D3" s="4">
        <v>0</v>
      </c>
      <c r="E3" s="2" t="s">
        <v>4</v>
      </c>
      <c r="F3" s="5">
        <f t="shared" ref="F3:F10" si="0">SUM(D3*1.21)</f>
        <v>0</v>
      </c>
      <c r="G3" s="6">
        <v>35.430238736</v>
      </c>
      <c r="H3" s="5">
        <f t="shared" ref="H3:H10" si="1">SUM(F3*C3)</f>
        <v>0</v>
      </c>
    </row>
    <row r="4" spans="1:8" s="1" customFormat="1" ht="30" x14ac:dyDescent="0.25">
      <c r="A4" s="7" t="s">
        <v>38</v>
      </c>
      <c r="B4" s="8"/>
      <c r="C4" s="7">
        <v>4</v>
      </c>
      <c r="D4" s="9">
        <v>0</v>
      </c>
      <c r="E4" s="7" t="s">
        <v>4</v>
      </c>
      <c r="F4" s="10">
        <f>SUM(D4*1.21)</f>
        <v>0</v>
      </c>
      <c r="G4" s="11">
        <v>68.180000000000007</v>
      </c>
      <c r="H4" s="10">
        <f>SUM(F4*C4)</f>
        <v>0</v>
      </c>
    </row>
    <row r="5" spans="1:8" s="1" customFormat="1" ht="15" x14ac:dyDescent="0.25">
      <c r="A5" s="2" t="s">
        <v>30</v>
      </c>
      <c r="B5" s="3"/>
      <c r="C5" s="2">
        <v>1</v>
      </c>
      <c r="D5" s="4">
        <v>0</v>
      </c>
      <c r="E5" s="2" t="s">
        <v>4</v>
      </c>
      <c r="F5" s="5">
        <f t="shared" si="0"/>
        <v>0</v>
      </c>
      <c r="G5" s="6">
        <v>13.446979333333333</v>
      </c>
      <c r="H5" s="5">
        <f t="shared" si="1"/>
        <v>0</v>
      </c>
    </row>
    <row r="6" spans="1:8" s="1" customFormat="1" ht="15" x14ac:dyDescent="0.25">
      <c r="A6" s="2" t="s">
        <v>5</v>
      </c>
      <c r="B6" s="3"/>
      <c r="C6" s="2">
        <v>40</v>
      </c>
      <c r="D6" s="4">
        <v>0</v>
      </c>
      <c r="E6" s="2" t="s">
        <v>4</v>
      </c>
      <c r="F6" s="5">
        <f t="shared" si="0"/>
        <v>0</v>
      </c>
      <c r="G6" s="6">
        <v>2.4539536354556803</v>
      </c>
      <c r="H6" s="5">
        <f t="shared" si="1"/>
        <v>0</v>
      </c>
    </row>
    <row r="7" spans="1:8" s="1" customFormat="1" ht="45" x14ac:dyDescent="0.25">
      <c r="A7" s="2" t="s">
        <v>32</v>
      </c>
      <c r="B7" s="3"/>
      <c r="C7" s="2">
        <v>5</v>
      </c>
      <c r="D7" s="4">
        <v>0</v>
      </c>
      <c r="E7" s="2"/>
      <c r="F7" s="5">
        <f t="shared" si="0"/>
        <v>0</v>
      </c>
      <c r="G7" s="6"/>
      <c r="H7" s="5">
        <f t="shared" si="1"/>
        <v>0</v>
      </c>
    </row>
    <row r="8" spans="1:8" s="1" customFormat="1" ht="30" x14ac:dyDescent="0.25">
      <c r="A8" s="7" t="s">
        <v>39</v>
      </c>
      <c r="B8" s="8"/>
      <c r="C8" s="7">
        <v>60</v>
      </c>
      <c r="D8" s="9">
        <v>0</v>
      </c>
      <c r="E8" s="7" t="s">
        <v>4</v>
      </c>
      <c r="F8" s="10">
        <f t="shared" si="0"/>
        <v>0</v>
      </c>
      <c r="G8" s="11">
        <v>12.89</v>
      </c>
      <c r="H8" s="10">
        <f t="shared" si="1"/>
        <v>0</v>
      </c>
    </row>
    <row r="9" spans="1:8" s="1" customFormat="1" ht="30" x14ac:dyDescent="0.25">
      <c r="A9" s="2" t="s">
        <v>16</v>
      </c>
      <c r="B9" s="3"/>
      <c r="C9" s="2">
        <v>18</v>
      </c>
      <c r="D9" s="4">
        <v>0</v>
      </c>
      <c r="E9" s="2" t="s">
        <v>4</v>
      </c>
      <c r="F9" s="5">
        <f t="shared" si="0"/>
        <v>0</v>
      </c>
      <c r="G9" s="6">
        <v>2.0361121806451612</v>
      </c>
      <c r="H9" s="5">
        <f t="shared" si="1"/>
        <v>0</v>
      </c>
    </row>
    <row r="10" spans="1:8" s="1" customFormat="1" ht="30" x14ac:dyDescent="0.25">
      <c r="A10" s="2" t="s">
        <v>17</v>
      </c>
      <c r="B10" s="3"/>
      <c r="C10" s="2">
        <v>18</v>
      </c>
      <c r="D10" s="4">
        <v>0</v>
      </c>
      <c r="E10" s="2" t="s">
        <v>4</v>
      </c>
      <c r="F10" s="5">
        <f t="shared" si="0"/>
        <v>0</v>
      </c>
      <c r="G10" s="6">
        <v>2.4</v>
      </c>
      <c r="H10" s="5">
        <f t="shared" si="1"/>
        <v>0</v>
      </c>
    </row>
    <row r="11" spans="1:8" s="1" customFormat="1" ht="30" x14ac:dyDescent="0.25">
      <c r="A11" s="2" t="s">
        <v>40</v>
      </c>
      <c r="B11" s="3"/>
      <c r="C11" s="2">
        <v>1</v>
      </c>
      <c r="D11" s="4">
        <v>0</v>
      </c>
      <c r="E11" s="2" t="s">
        <v>4</v>
      </c>
      <c r="F11" s="5">
        <f t="shared" ref="F11:F29" si="2">SUM(D11*1.21)</f>
        <v>0</v>
      </c>
      <c r="G11" s="6">
        <v>2.4</v>
      </c>
      <c r="H11" s="5">
        <f t="shared" ref="H11:H29" si="3">SUM(F11*C11)</f>
        <v>0</v>
      </c>
    </row>
    <row r="12" spans="1:8" s="1" customFormat="1" ht="30" x14ac:dyDescent="0.25">
      <c r="A12" s="2" t="s">
        <v>41</v>
      </c>
      <c r="B12" s="3"/>
      <c r="C12" s="2">
        <v>1</v>
      </c>
      <c r="D12" s="4">
        <v>0</v>
      </c>
      <c r="E12" s="2" t="s">
        <v>4</v>
      </c>
      <c r="F12" s="5">
        <f t="shared" si="2"/>
        <v>0</v>
      </c>
      <c r="G12" s="6">
        <v>980</v>
      </c>
      <c r="H12" s="5">
        <f t="shared" si="3"/>
        <v>0</v>
      </c>
    </row>
    <row r="13" spans="1:8" s="1" customFormat="1" ht="30" x14ac:dyDescent="0.25">
      <c r="A13" s="2" t="s">
        <v>18</v>
      </c>
      <c r="B13" s="3"/>
      <c r="C13" s="2">
        <v>12</v>
      </c>
      <c r="D13" s="4">
        <v>0</v>
      </c>
      <c r="E13" s="2"/>
      <c r="F13" s="5">
        <f t="shared" si="2"/>
        <v>0</v>
      </c>
      <c r="G13" s="6"/>
      <c r="H13" s="5">
        <f t="shared" si="3"/>
        <v>0</v>
      </c>
    </row>
    <row r="14" spans="1:8" s="1" customFormat="1" ht="30" x14ac:dyDescent="0.25">
      <c r="A14" s="2" t="s">
        <v>42</v>
      </c>
      <c r="B14" s="3"/>
      <c r="C14" s="2">
        <v>12</v>
      </c>
      <c r="D14" s="4">
        <v>0</v>
      </c>
      <c r="E14" s="2" t="s">
        <v>4</v>
      </c>
      <c r="F14" s="5">
        <f t="shared" si="2"/>
        <v>0</v>
      </c>
      <c r="G14" s="6">
        <v>14.7</v>
      </c>
      <c r="H14" s="5">
        <f t="shared" si="3"/>
        <v>0</v>
      </c>
    </row>
    <row r="15" spans="1:8" s="1" customFormat="1" ht="45" x14ac:dyDescent="0.25">
      <c r="A15" s="2" t="s">
        <v>20</v>
      </c>
      <c r="B15" s="3"/>
      <c r="C15" s="2">
        <v>40</v>
      </c>
      <c r="D15" s="4">
        <v>0</v>
      </c>
      <c r="E15" s="2" t="s">
        <v>4</v>
      </c>
      <c r="F15" s="5">
        <f t="shared" si="2"/>
        <v>0</v>
      </c>
      <c r="G15" s="6">
        <v>1.2845692574468086</v>
      </c>
      <c r="H15" s="5">
        <f t="shared" si="3"/>
        <v>0</v>
      </c>
    </row>
    <row r="16" spans="1:8" s="1" customFormat="1" ht="15" x14ac:dyDescent="0.25">
      <c r="A16" s="2" t="s">
        <v>19</v>
      </c>
      <c r="B16" s="3"/>
      <c r="C16" s="2">
        <v>50</v>
      </c>
      <c r="D16" s="4">
        <v>0</v>
      </c>
      <c r="E16" s="2"/>
      <c r="F16" s="5">
        <f t="shared" si="2"/>
        <v>0</v>
      </c>
      <c r="G16" s="6"/>
      <c r="H16" s="5">
        <f t="shared" si="3"/>
        <v>0</v>
      </c>
    </row>
    <row r="17" spans="1:8" s="1" customFormat="1" ht="30" x14ac:dyDescent="0.25">
      <c r="A17" s="2" t="s">
        <v>31</v>
      </c>
      <c r="B17" s="3"/>
      <c r="C17" s="2">
        <v>50</v>
      </c>
      <c r="D17" s="4">
        <v>0</v>
      </c>
      <c r="E17" s="2"/>
      <c r="F17" s="5">
        <f t="shared" si="2"/>
        <v>0</v>
      </c>
      <c r="G17" s="6"/>
      <c r="H17" s="5">
        <f t="shared" si="3"/>
        <v>0</v>
      </c>
    </row>
    <row r="18" spans="1:8" s="1" customFormat="1" ht="30" x14ac:dyDescent="0.25">
      <c r="A18" s="2" t="s">
        <v>24</v>
      </c>
      <c r="B18" s="3"/>
      <c r="C18" s="2">
        <v>100</v>
      </c>
      <c r="D18" s="4">
        <v>0</v>
      </c>
      <c r="E18" s="2"/>
      <c r="F18" s="5">
        <f t="shared" si="2"/>
        <v>0</v>
      </c>
      <c r="G18" s="6"/>
      <c r="H18" s="5">
        <f t="shared" si="3"/>
        <v>0</v>
      </c>
    </row>
    <row r="19" spans="1:8" s="1" customFormat="1" ht="30" x14ac:dyDescent="0.25">
      <c r="A19" s="2" t="s">
        <v>23</v>
      </c>
      <c r="B19" s="3"/>
      <c r="C19" s="2">
        <v>10</v>
      </c>
      <c r="D19" s="4">
        <v>0</v>
      </c>
      <c r="E19" s="2"/>
      <c r="F19" s="5">
        <f t="shared" si="2"/>
        <v>0</v>
      </c>
      <c r="G19" s="6"/>
      <c r="H19" s="5">
        <f t="shared" si="3"/>
        <v>0</v>
      </c>
    </row>
    <row r="20" spans="1:8" s="1" customFormat="1" ht="45" x14ac:dyDescent="0.25">
      <c r="A20" s="2" t="s">
        <v>43</v>
      </c>
      <c r="B20" s="3"/>
      <c r="C20" s="2">
        <v>80</v>
      </c>
      <c r="D20" s="4">
        <v>0</v>
      </c>
      <c r="E20" s="2" t="s">
        <v>4</v>
      </c>
      <c r="F20" s="5">
        <f t="shared" si="2"/>
        <v>0</v>
      </c>
      <c r="G20" s="6">
        <v>238.86700780392158</v>
      </c>
      <c r="H20" s="5">
        <f t="shared" si="3"/>
        <v>0</v>
      </c>
    </row>
    <row r="21" spans="1:8" s="1" customFormat="1" ht="30" x14ac:dyDescent="0.25">
      <c r="A21" s="2" t="s">
        <v>44</v>
      </c>
      <c r="B21" s="3"/>
      <c r="C21" s="2">
        <v>2000</v>
      </c>
      <c r="D21" s="4">
        <v>0</v>
      </c>
      <c r="E21" s="2" t="s">
        <v>4</v>
      </c>
      <c r="F21" s="5">
        <f t="shared" si="2"/>
        <v>0</v>
      </c>
      <c r="G21" s="6">
        <v>21.789442848044693</v>
      </c>
      <c r="H21" s="5">
        <f t="shared" si="3"/>
        <v>0</v>
      </c>
    </row>
    <row r="22" spans="1:8" s="1" customFormat="1" ht="30" x14ac:dyDescent="0.25">
      <c r="A22" s="2" t="s">
        <v>22</v>
      </c>
      <c r="B22" s="3"/>
      <c r="C22" s="2">
        <v>3</v>
      </c>
      <c r="D22" s="4">
        <v>0</v>
      </c>
      <c r="E22" s="2"/>
      <c r="F22" s="5">
        <f t="shared" si="2"/>
        <v>0</v>
      </c>
      <c r="G22" s="6"/>
      <c r="H22" s="5">
        <f t="shared" si="3"/>
        <v>0</v>
      </c>
    </row>
    <row r="23" spans="1:8" s="1" customFormat="1" ht="46.5" customHeight="1" x14ac:dyDescent="0.25">
      <c r="A23" s="2" t="s">
        <v>21</v>
      </c>
      <c r="B23" s="3"/>
      <c r="C23" s="2">
        <v>2</v>
      </c>
      <c r="D23" s="4">
        <v>0</v>
      </c>
      <c r="E23" s="2" t="s">
        <v>4</v>
      </c>
      <c r="F23" s="5">
        <f t="shared" si="2"/>
        <v>0</v>
      </c>
      <c r="G23" s="6">
        <v>253.93</v>
      </c>
      <c r="H23" s="5">
        <f t="shared" si="3"/>
        <v>0</v>
      </c>
    </row>
    <row r="24" spans="1:8" s="1" customFormat="1" ht="30" x14ac:dyDescent="0.25">
      <c r="A24" s="2" t="s">
        <v>45</v>
      </c>
      <c r="B24" s="3"/>
      <c r="C24" s="2">
        <v>2</v>
      </c>
      <c r="D24" s="4">
        <v>0</v>
      </c>
      <c r="E24" s="2" t="s">
        <v>4</v>
      </c>
      <c r="F24" s="5">
        <f t="shared" si="2"/>
        <v>0</v>
      </c>
      <c r="G24" s="6">
        <v>85.635843104651158</v>
      </c>
      <c r="H24" s="5">
        <f t="shared" si="3"/>
        <v>0</v>
      </c>
    </row>
    <row r="25" spans="1:8" s="1" customFormat="1" ht="30" x14ac:dyDescent="0.25">
      <c r="A25" s="2" t="s">
        <v>46</v>
      </c>
      <c r="B25" s="3"/>
      <c r="C25" s="2">
        <v>1</v>
      </c>
      <c r="D25" s="4">
        <v>0</v>
      </c>
      <c r="E25" s="2" t="s">
        <v>4</v>
      </c>
      <c r="F25" s="5">
        <f>SUM(D25*1.21)</f>
        <v>0</v>
      </c>
      <c r="G25" s="6">
        <v>85.635843104651158</v>
      </c>
      <c r="H25" s="5">
        <f>SUM(F25*C25)</f>
        <v>0</v>
      </c>
    </row>
    <row r="26" spans="1:8" s="1" customFormat="1" ht="30" x14ac:dyDescent="0.25">
      <c r="A26" s="2" t="s">
        <v>33</v>
      </c>
      <c r="B26" s="3"/>
      <c r="C26" s="2">
        <v>72</v>
      </c>
      <c r="D26" s="4">
        <v>0</v>
      </c>
      <c r="E26" s="2" t="s">
        <v>4</v>
      </c>
      <c r="F26" s="5">
        <f t="shared" si="2"/>
        <v>0</v>
      </c>
      <c r="G26" s="6">
        <v>2.801412</v>
      </c>
      <c r="H26" s="5">
        <f t="shared" si="3"/>
        <v>0</v>
      </c>
    </row>
    <row r="27" spans="1:8" s="1" customFormat="1" ht="30" x14ac:dyDescent="0.25">
      <c r="A27" s="2" t="s">
        <v>47</v>
      </c>
      <c r="B27" s="3"/>
      <c r="C27" s="2">
        <v>72</v>
      </c>
      <c r="D27" s="4">
        <v>0</v>
      </c>
      <c r="E27" s="2"/>
      <c r="F27" s="5">
        <f t="shared" si="2"/>
        <v>0</v>
      </c>
      <c r="G27" s="6"/>
      <c r="H27" s="5">
        <f t="shared" si="3"/>
        <v>0</v>
      </c>
    </row>
    <row r="28" spans="1:8" s="1" customFormat="1" ht="15" x14ac:dyDescent="0.25">
      <c r="A28" s="2" t="s">
        <v>48</v>
      </c>
      <c r="B28" s="3"/>
      <c r="C28" s="2">
        <v>300</v>
      </c>
      <c r="D28" s="4">
        <v>0</v>
      </c>
      <c r="E28" s="2"/>
      <c r="F28" s="5">
        <f t="shared" si="2"/>
        <v>0</v>
      </c>
      <c r="G28" s="6"/>
      <c r="H28" s="5">
        <f t="shared" si="3"/>
        <v>0</v>
      </c>
    </row>
    <row r="29" spans="1:8" s="1" customFormat="1" ht="15" x14ac:dyDescent="0.25">
      <c r="A29" s="2" t="s">
        <v>27</v>
      </c>
      <c r="B29" s="3"/>
      <c r="C29" s="2">
        <v>24</v>
      </c>
      <c r="D29" s="4">
        <v>0</v>
      </c>
      <c r="E29" s="2" t="s">
        <v>4</v>
      </c>
      <c r="F29" s="5">
        <f t="shared" si="2"/>
        <v>0</v>
      </c>
      <c r="G29" s="6">
        <v>0.96250683125000003</v>
      </c>
      <c r="H29" s="5">
        <f t="shared" si="3"/>
        <v>0</v>
      </c>
    </row>
    <row r="30" spans="1:8" s="1" customFormat="1" ht="15" x14ac:dyDescent="0.25">
      <c r="A30" s="2" t="s">
        <v>6</v>
      </c>
      <c r="B30" s="3"/>
      <c r="C30" s="2">
        <v>30</v>
      </c>
      <c r="D30" s="4">
        <v>0</v>
      </c>
      <c r="E30" s="2" t="s">
        <v>4</v>
      </c>
      <c r="F30" s="5">
        <f t="shared" ref="F30:F35" si="4">SUM(D30*1.21)</f>
        <v>0</v>
      </c>
      <c r="G30" s="6">
        <v>4.563088896139206</v>
      </c>
      <c r="H30" s="5">
        <f t="shared" ref="H30:H35" si="5">SUM(F30*C30)</f>
        <v>0</v>
      </c>
    </row>
    <row r="31" spans="1:8" s="1" customFormat="1" ht="15" x14ac:dyDescent="0.25">
      <c r="A31" s="2" t="s">
        <v>14</v>
      </c>
      <c r="B31" s="3"/>
      <c r="C31" s="2">
        <v>20</v>
      </c>
      <c r="D31" s="4">
        <v>0</v>
      </c>
      <c r="E31" s="2" t="s">
        <v>4</v>
      </c>
      <c r="F31" s="5">
        <f t="shared" si="4"/>
        <v>0</v>
      </c>
      <c r="G31" s="6">
        <v>4.5381056882129274</v>
      </c>
      <c r="H31" s="5">
        <f t="shared" si="5"/>
        <v>0</v>
      </c>
    </row>
    <row r="32" spans="1:8" s="1" customFormat="1" ht="15" x14ac:dyDescent="0.25">
      <c r="A32" s="2" t="s">
        <v>13</v>
      </c>
      <c r="B32" s="3"/>
      <c r="C32" s="2">
        <v>20</v>
      </c>
      <c r="D32" s="4">
        <v>0</v>
      </c>
      <c r="E32" s="2" t="s">
        <v>4</v>
      </c>
      <c r="F32" s="5">
        <f t="shared" si="4"/>
        <v>0</v>
      </c>
      <c r="G32" s="6">
        <v>4.5398489254835042</v>
      </c>
      <c r="H32" s="5">
        <f t="shared" si="5"/>
        <v>0</v>
      </c>
    </row>
    <row r="33" spans="1:8" s="1" customFormat="1" ht="30" x14ac:dyDescent="0.25">
      <c r="A33" s="2" t="s">
        <v>7</v>
      </c>
      <c r="B33" s="3"/>
      <c r="C33" s="2">
        <v>10</v>
      </c>
      <c r="D33" s="4">
        <v>0</v>
      </c>
      <c r="E33" s="2" t="s">
        <v>4</v>
      </c>
      <c r="F33" s="5">
        <f t="shared" si="4"/>
        <v>0</v>
      </c>
      <c r="G33" s="6">
        <v>3.0176211307995424</v>
      </c>
      <c r="H33" s="5">
        <f t="shared" si="5"/>
        <v>0</v>
      </c>
    </row>
    <row r="34" spans="1:8" s="1" customFormat="1" ht="15" x14ac:dyDescent="0.25">
      <c r="A34" s="2" t="s">
        <v>29</v>
      </c>
      <c r="B34" s="3"/>
      <c r="C34" s="2">
        <v>10</v>
      </c>
      <c r="D34" s="4">
        <v>0</v>
      </c>
      <c r="E34" s="2" t="s">
        <v>4</v>
      </c>
      <c r="F34" s="5">
        <f t="shared" si="4"/>
        <v>0</v>
      </c>
      <c r="G34" s="6">
        <v>3.0206260317460316</v>
      </c>
      <c r="H34" s="5">
        <f t="shared" si="5"/>
        <v>0</v>
      </c>
    </row>
    <row r="35" spans="1:8" s="1" customFormat="1" ht="30" x14ac:dyDescent="0.25">
      <c r="A35" s="2" t="s">
        <v>9</v>
      </c>
      <c r="B35" s="3"/>
      <c r="C35" s="2">
        <v>50</v>
      </c>
      <c r="D35" s="4">
        <v>0</v>
      </c>
      <c r="E35" s="2" t="s">
        <v>4</v>
      </c>
      <c r="F35" s="5">
        <f t="shared" si="4"/>
        <v>0</v>
      </c>
      <c r="G35" s="6">
        <v>0.73631841443298973</v>
      </c>
      <c r="H35" s="5">
        <f t="shared" si="5"/>
        <v>0</v>
      </c>
    </row>
    <row r="36" spans="1:8" s="1" customFormat="1" ht="30" x14ac:dyDescent="0.25">
      <c r="A36" s="2" t="s">
        <v>28</v>
      </c>
      <c r="B36" s="3"/>
      <c r="C36" s="2">
        <v>20</v>
      </c>
      <c r="D36" s="4">
        <v>0</v>
      </c>
      <c r="E36" s="2" t="s">
        <v>4</v>
      </c>
      <c r="F36" s="5">
        <f t="shared" ref="F36:F41" si="6">SUM(D36*1.21)</f>
        <v>0</v>
      </c>
      <c r="G36" s="6">
        <v>0.73631841443298973</v>
      </c>
      <c r="H36" s="5">
        <f t="shared" ref="H36:H41" si="7">SUM(F36*C36)</f>
        <v>0</v>
      </c>
    </row>
    <row r="37" spans="1:8" s="1" customFormat="1" ht="30" x14ac:dyDescent="0.25">
      <c r="A37" s="2" t="s">
        <v>10</v>
      </c>
      <c r="B37" s="3"/>
      <c r="C37" s="2">
        <v>20</v>
      </c>
      <c r="D37" s="4">
        <v>0</v>
      </c>
      <c r="E37" s="2"/>
      <c r="F37" s="5">
        <f t="shared" si="6"/>
        <v>0</v>
      </c>
      <c r="G37" s="6"/>
      <c r="H37" s="5">
        <f t="shared" si="7"/>
        <v>0</v>
      </c>
    </row>
    <row r="38" spans="1:8" s="1" customFormat="1" ht="15" x14ac:dyDescent="0.25">
      <c r="A38" s="2" t="s">
        <v>49</v>
      </c>
      <c r="B38" s="3"/>
      <c r="C38" s="2">
        <v>10</v>
      </c>
      <c r="D38" s="4">
        <v>0</v>
      </c>
      <c r="E38" s="2"/>
      <c r="F38" s="5">
        <f t="shared" si="6"/>
        <v>0</v>
      </c>
      <c r="G38" s="6"/>
      <c r="H38" s="5">
        <f t="shared" si="7"/>
        <v>0</v>
      </c>
    </row>
    <row r="39" spans="1:8" s="1" customFormat="1" ht="30" x14ac:dyDescent="0.25">
      <c r="A39" s="2" t="s">
        <v>50</v>
      </c>
      <c r="B39" s="3"/>
      <c r="C39" s="2">
        <v>10</v>
      </c>
      <c r="D39" s="4">
        <v>0</v>
      </c>
      <c r="E39" s="2" t="s">
        <v>4</v>
      </c>
      <c r="F39" s="5">
        <f t="shared" si="6"/>
        <v>0</v>
      </c>
      <c r="G39" s="6">
        <v>6.8479544329976765</v>
      </c>
      <c r="H39" s="5">
        <f t="shared" si="7"/>
        <v>0</v>
      </c>
    </row>
    <row r="40" spans="1:8" s="1" customFormat="1" ht="15" x14ac:dyDescent="0.25">
      <c r="A40" s="2" t="s">
        <v>51</v>
      </c>
      <c r="B40" s="3"/>
      <c r="C40" s="2">
        <v>24</v>
      </c>
      <c r="D40" s="4">
        <v>0</v>
      </c>
      <c r="E40" s="2"/>
      <c r="F40" s="5">
        <f t="shared" si="6"/>
        <v>0</v>
      </c>
      <c r="G40" s="6"/>
      <c r="H40" s="5">
        <f t="shared" si="7"/>
        <v>0</v>
      </c>
    </row>
    <row r="41" spans="1:8" s="1" customFormat="1" ht="15" x14ac:dyDescent="0.25">
      <c r="A41" s="7" t="s">
        <v>52</v>
      </c>
      <c r="B41" s="8"/>
      <c r="C41" s="7">
        <v>72</v>
      </c>
      <c r="D41" s="9">
        <v>0</v>
      </c>
      <c r="E41" s="7" t="s">
        <v>4</v>
      </c>
      <c r="F41" s="10">
        <f t="shared" si="6"/>
        <v>0</v>
      </c>
      <c r="G41" s="11">
        <v>3.68</v>
      </c>
      <c r="H41" s="10">
        <f t="shared" si="7"/>
        <v>0</v>
      </c>
    </row>
    <row r="42" spans="1:8" s="1" customFormat="1" ht="30" x14ac:dyDescent="0.25">
      <c r="A42" s="2" t="s">
        <v>15</v>
      </c>
      <c r="B42" s="3"/>
      <c r="C42" s="2">
        <v>20</v>
      </c>
      <c r="D42" s="4">
        <v>0</v>
      </c>
      <c r="E42" s="2" t="s">
        <v>4</v>
      </c>
      <c r="F42" s="5">
        <f t="shared" ref="F42:F49" si="8">SUM(D42*1.21)</f>
        <v>0</v>
      </c>
      <c r="G42" s="6">
        <v>2.8099071214953271</v>
      </c>
      <c r="H42" s="5">
        <f t="shared" ref="H42:H49" si="9">SUM(F42*C42)</f>
        <v>0</v>
      </c>
    </row>
    <row r="43" spans="1:8" s="1" customFormat="1" ht="30" x14ac:dyDescent="0.25">
      <c r="A43" s="2" t="s">
        <v>11</v>
      </c>
      <c r="B43" s="3"/>
      <c r="C43" s="2">
        <v>10</v>
      </c>
      <c r="D43" s="4">
        <v>0</v>
      </c>
      <c r="E43" s="2" t="s">
        <v>4</v>
      </c>
      <c r="F43" s="5">
        <f t="shared" si="8"/>
        <v>0</v>
      </c>
      <c r="G43" s="6">
        <v>0.73904762555066084</v>
      </c>
      <c r="H43" s="5">
        <f t="shared" si="9"/>
        <v>0</v>
      </c>
    </row>
    <row r="44" spans="1:8" s="1" customFormat="1" ht="30" x14ac:dyDescent="0.25">
      <c r="A44" s="2" t="s">
        <v>25</v>
      </c>
      <c r="B44" s="3"/>
      <c r="C44" s="2">
        <v>20</v>
      </c>
      <c r="D44" s="4">
        <v>0</v>
      </c>
      <c r="E44" s="2" t="s">
        <v>4</v>
      </c>
      <c r="F44" s="5">
        <f t="shared" si="8"/>
        <v>0</v>
      </c>
      <c r="G44" s="6">
        <v>6.188923176751973</v>
      </c>
      <c r="H44" s="5">
        <f t="shared" si="9"/>
        <v>0</v>
      </c>
    </row>
    <row r="45" spans="1:8" s="1" customFormat="1" ht="30" x14ac:dyDescent="0.25">
      <c r="A45" s="2" t="s">
        <v>53</v>
      </c>
      <c r="B45" s="3"/>
      <c r="C45" s="2">
        <v>2</v>
      </c>
      <c r="D45" s="4">
        <v>0</v>
      </c>
      <c r="E45" s="2"/>
      <c r="F45" s="5">
        <f t="shared" si="8"/>
        <v>0</v>
      </c>
      <c r="G45" s="6"/>
      <c r="H45" s="5">
        <f t="shared" si="9"/>
        <v>0</v>
      </c>
    </row>
    <row r="46" spans="1:8" s="1" customFormat="1" ht="30" x14ac:dyDescent="0.25">
      <c r="A46" s="2" t="s">
        <v>54</v>
      </c>
      <c r="B46" s="3"/>
      <c r="C46" s="2">
        <v>5</v>
      </c>
      <c r="D46" s="4">
        <v>0</v>
      </c>
      <c r="E46" s="2" t="s">
        <v>4</v>
      </c>
      <c r="F46" s="5">
        <f t="shared" si="8"/>
        <v>0</v>
      </c>
      <c r="G46" s="6">
        <v>3.0249862132882113</v>
      </c>
      <c r="H46" s="5">
        <f t="shared" si="9"/>
        <v>0</v>
      </c>
    </row>
    <row r="47" spans="1:8" s="1" customFormat="1" ht="30" x14ac:dyDescent="0.25">
      <c r="A47" s="2" t="s">
        <v>12</v>
      </c>
      <c r="B47" s="3"/>
      <c r="C47" s="2">
        <v>15</v>
      </c>
      <c r="D47" s="4">
        <v>0</v>
      </c>
      <c r="E47" s="2" t="s">
        <v>4</v>
      </c>
      <c r="F47" s="5">
        <f t="shared" si="8"/>
        <v>0</v>
      </c>
      <c r="G47" s="6">
        <v>2.1438671005894836</v>
      </c>
      <c r="H47" s="5">
        <f t="shared" si="9"/>
        <v>0</v>
      </c>
    </row>
    <row r="48" spans="1:8" s="1" customFormat="1" ht="45" x14ac:dyDescent="0.25">
      <c r="A48" s="2" t="s">
        <v>55</v>
      </c>
      <c r="B48" s="3"/>
      <c r="C48" s="2">
        <v>20</v>
      </c>
      <c r="D48" s="4">
        <v>0</v>
      </c>
      <c r="E48" s="2"/>
      <c r="F48" s="5">
        <f t="shared" si="8"/>
        <v>0</v>
      </c>
      <c r="G48" s="6"/>
      <c r="H48" s="5">
        <f t="shared" si="9"/>
        <v>0</v>
      </c>
    </row>
    <row r="49" spans="1:8" s="1" customFormat="1" ht="45" x14ac:dyDescent="0.25">
      <c r="A49" s="2" t="s">
        <v>56</v>
      </c>
      <c r="B49" s="3"/>
      <c r="C49" s="2">
        <v>1</v>
      </c>
      <c r="D49" s="4">
        <v>0</v>
      </c>
      <c r="E49" s="2"/>
      <c r="F49" s="5">
        <f t="shared" si="8"/>
        <v>0</v>
      </c>
      <c r="G49" s="6"/>
      <c r="H49" s="5">
        <f t="shared" si="9"/>
        <v>0</v>
      </c>
    </row>
    <row r="50" spans="1:8" s="1" customFormat="1" ht="45" x14ac:dyDescent="0.25">
      <c r="A50" s="2" t="s">
        <v>57</v>
      </c>
      <c r="B50" s="3"/>
      <c r="C50" s="2">
        <v>2</v>
      </c>
      <c r="D50" s="4">
        <v>0</v>
      </c>
      <c r="E50" s="2"/>
      <c r="F50" s="5">
        <f>SUM(D50*1.21)</f>
        <v>0</v>
      </c>
      <c r="G50" s="6"/>
      <c r="H50" s="5">
        <f>SUM(F50*C50)</f>
        <v>0</v>
      </c>
    </row>
    <row r="51" spans="1:8" s="1" customFormat="1" ht="30" x14ac:dyDescent="0.25">
      <c r="A51" s="2" t="s">
        <v>58</v>
      </c>
      <c r="B51" s="3"/>
      <c r="C51" s="2">
        <v>10</v>
      </c>
      <c r="D51" s="4">
        <v>0</v>
      </c>
      <c r="E51" s="2"/>
      <c r="F51" s="5">
        <f>SUM(D51*1.21)</f>
        <v>0</v>
      </c>
      <c r="G51" s="6"/>
      <c r="H51" s="5">
        <f>SUM(F51*C51)</f>
        <v>0</v>
      </c>
    </row>
    <row r="52" spans="1:8" s="1" customFormat="1" ht="15" x14ac:dyDescent="0.25">
      <c r="A52" s="2" t="s">
        <v>26</v>
      </c>
      <c r="B52" s="3"/>
      <c r="C52" s="2">
        <v>20</v>
      </c>
      <c r="D52" s="4">
        <v>0</v>
      </c>
      <c r="E52" s="2" t="s">
        <v>4</v>
      </c>
      <c r="F52" s="5">
        <f>SUM(D52*1.21)</f>
        <v>0</v>
      </c>
      <c r="G52" s="6">
        <v>3.0249862132882113</v>
      </c>
      <c r="H52" s="5">
        <f>SUM(F52*C52)</f>
        <v>0</v>
      </c>
    </row>
    <row r="53" spans="1:8" ht="27.75" customHeight="1" thickBot="1" x14ac:dyDescent="0.3">
      <c r="A53" s="19" t="s">
        <v>59</v>
      </c>
      <c r="B53" s="12"/>
      <c r="C53" s="12"/>
      <c r="D53" s="12"/>
      <c r="E53" s="12"/>
      <c r="F53" s="12"/>
      <c r="G53" s="12"/>
      <c r="H53" s="13">
        <f>SUM(H3:H52)</f>
        <v>0</v>
      </c>
    </row>
    <row r="54" spans="1:8" ht="15" customHeight="1" x14ac:dyDescent="0.25">
      <c r="A54" s="20" t="s">
        <v>60</v>
      </c>
      <c r="B54" s="21"/>
      <c r="C54" s="22"/>
      <c r="D54" s="23"/>
      <c r="E54" s="23"/>
      <c r="F54" s="23"/>
      <c r="G54" s="23"/>
      <c r="H54" s="24"/>
    </row>
    <row r="55" spans="1:8" ht="15" customHeight="1" x14ac:dyDescent="0.25">
      <c r="A55" s="25" t="s">
        <v>61</v>
      </c>
      <c r="B55" s="26"/>
      <c r="C55" s="26"/>
      <c r="D55" s="27"/>
      <c r="E55" s="27"/>
      <c r="F55" s="27"/>
      <c r="G55" s="27"/>
      <c r="H55" s="28"/>
    </row>
    <row r="56" spans="1:8" ht="15" customHeight="1" x14ac:dyDescent="0.25">
      <c r="A56" s="25" t="s">
        <v>62</v>
      </c>
      <c r="B56" s="26"/>
      <c r="C56" s="26"/>
      <c r="D56" s="29"/>
      <c r="E56" s="27"/>
      <c r="F56" s="27"/>
      <c r="G56" s="27"/>
      <c r="H56" s="28"/>
    </row>
    <row r="57" spans="1:8" ht="15" customHeight="1" thickBot="1" x14ac:dyDescent="0.3">
      <c r="A57" s="30" t="s">
        <v>63</v>
      </c>
      <c r="B57" s="31"/>
      <c r="C57" s="31"/>
      <c r="D57" s="32"/>
      <c r="E57" s="32"/>
      <c r="F57" s="32"/>
      <c r="G57" s="32"/>
      <c r="H57" s="33"/>
    </row>
    <row r="58" spans="1:8" ht="15" customHeight="1" x14ac:dyDescent="0.25">
      <c r="A58" s="34" t="s">
        <v>64</v>
      </c>
      <c r="B58" s="35"/>
      <c r="C58" s="36"/>
      <c r="D58" s="37"/>
      <c r="E58" s="38"/>
      <c r="F58" s="38"/>
      <c r="G58" s="38"/>
      <c r="H58" s="38"/>
    </row>
    <row r="59" spans="1:8" ht="15" customHeight="1" x14ac:dyDescent="0.25">
      <c r="A59" s="39" t="s">
        <v>65</v>
      </c>
      <c r="B59" s="40"/>
      <c r="C59" s="41"/>
      <c r="D59" s="38"/>
      <c r="E59" s="38"/>
      <c r="F59" s="38"/>
      <c r="G59" s="38"/>
      <c r="H59" s="38"/>
    </row>
    <row r="60" spans="1:8" ht="15" customHeight="1" x14ac:dyDescent="0.25">
      <c r="A60" s="39" t="s">
        <v>66</v>
      </c>
      <c r="B60" s="40"/>
      <c r="C60" s="41"/>
      <c r="D60" s="38"/>
      <c r="E60" s="38"/>
      <c r="F60" s="38"/>
      <c r="G60" s="38"/>
      <c r="H60" s="38"/>
    </row>
    <row r="61" spans="1:8" ht="15" customHeight="1" x14ac:dyDescent="0.25">
      <c r="A61" s="39" t="s">
        <v>67</v>
      </c>
      <c r="B61" s="40"/>
      <c r="C61" s="42"/>
      <c r="D61" s="38"/>
      <c r="E61" s="38"/>
      <c r="F61" s="38"/>
      <c r="G61" s="38"/>
      <c r="H61" s="38"/>
    </row>
    <row r="62" spans="1:8" ht="15" customHeight="1" x14ac:dyDescent="0.25">
      <c r="A62" s="39" t="s">
        <v>68</v>
      </c>
      <c r="B62" s="40"/>
      <c r="C62" s="42"/>
      <c r="D62" s="38"/>
      <c r="E62" s="38"/>
      <c r="F62" s="38"/>
      <c r="G62" s="38"/>
      <c r="H62" s="38"/>
    </row>
    <row r="63" spans="1:8" ht="15" customHeight="1" x14ac:dyDescent="0.25">
      <c r="A63" s="39" t="s">
        <v>69</v>
      </c>
      <c r="B63" s="40"/>
      <c r="C63" s="42"/>
      <c r="D63" s="38"/>
      <c r="E63" s="38"/>
      <c r="F63" s="38"/>
      <c r="G63" s="38"/>
      <c r="H63" s="38"/>
    </row>
  </sheetData>
  <pageMargins left="0.70866141732283472" right="0.70866141732283472" top="0.74803149606299213" bottom="0.74803149606299213" header="0.31496062992125984" footer="0.31496062992125984"/>
  <pageSetup paperSize="9" orientation="landscape" useFirstPageNumber="1" horizontalDpi="300" verticalDpi="300" r:id="rId1"/>
  <headerFooter alignWithMargins="0">
    <oddHeader>&amp;C&amp;"Times New Roman,Tučné"&amp;12Kancelářské potřeby
č. j. &amp;KFF0000 &amp;K000000VS-64374-1/ČJ-2018-803354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Kancelářské potřeby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2018-05-31T07:38:29Z</cp:lastPrinted>
  <dcterms:created xsi:type="dcterms:W3CDTF">2013-07-25T08:56:04Z</dcterms:created>
  <dcterms:modified xsi:type="dcterms:W3CDTF">2018-05-31T07:40:48Z</dcterms:modified>
</cp:coreProperties>
</file>