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<sst xmlns="http://schemas.openxmlformats.org/spreadsheetml/2006/main" count="119" uniqueCount="82">
  <si>
    <t>1</t>
  </si>
  <si>
    <t>Zemní práce</t>
  </si>
  <si>
    <t>m2</t>
  </si>
  <si>
    <t/>
  </si>
  <si>
    <t>2</t>
  </si>
  <si>
    <t>m3</t>
  </si>
  <si>
    <t>3</t>
  </si>
  <si>
    <t>4</t>
  </si>
  <si>
    <t>5</t>
  </si>
  <si>
    <t>6</t>
  </si>
  <si>
    <t>Zakládání</t>
  </si>
  <si>
    <t>7</t>
  </si>
  <si>
    <t>8</t>
  </si>
  <si>
    <t>m</t>
  </si>
  <si>
    <t>Očištění vnějších ploch tlakovou vodou omytím</t>
  </si>
  <si>
    <t>Ostatní konstrukce a práce, bourání</t>
  </si>
  <si>
    <t>Přesun sutě</t>
  </si>
  <si>
    <t>t</t>
  </si>
  <si>
    <t>Odvoz suti a vybouraných hmot z meziskládky na skládku  s naložením a se složením, na vzdálenost do 1 km</t>
  </si>
  <si>
    <t>Přesun hmot</t>
  </si>
  <si>
    <t>Izolace proti vodě, vlhkosti a plynům</t>
  </si>
  <si>
    <t>Zdravotechnika - vnitřní kanalizace</t>
  </si>
  <si>
    <t>soubor</t>
  </si>
  <si>
    <t>Napojení drenážního potrubí do kanalizace</t>
  </si>
  <si>
    <t>Příprava podkladu pro svislou hydroizolaci</t>
  </si>
  <si>
    <t>Vedelejší rozpočtové náklady</t>
  </si>
  <si>
    <t>Zařízení staveniště, provozní vlivy, ostatní nákladfy</t>
  </si>
  <si>
    <t>Rozebrání dlažeb z betonových nebo kamenných dlaždic, ručně</t>
  </si>
  <si>
    <t>Zřízení příložného pažení a rozepření stěn rýh hl. do 4 m</t>
  </si>
  <si>
    <t>Odstranění příložného pažení a rozepření stěn rýh hl. do 4 m</t>
  </si>
  <si>
    <t>Vodorovné přemístění výkopku  z horniny tř. 1 až 4 na vzdálenost do 20 m</t>
  </si>
  <si>
    <t>Výplň odvodňovacích žeber nebo trativodů  kamenivem hrubým drceným frakce 16 až 63 mm</t>
  </si>
  <si>
    <t>Trativody z drenážních trubek  plastových flexibilních D 125 mm bez lože</t>
  </si>
  <si>
    <t>Omítka vápenocementová  hrubá jednovrstvá zatřená do vnějších stěn nanášená ručně</t>
  </si>
  <si>
    <t>Okapový chodník z dlaždic  betonových vymývaných  tl. 50 mm  kladených do písku se zalitím spár MC</t>
  </si>
  <si>
    <t>Okapový chodník z betonových chodníkových obrubníků stojatých - betonové lože</t>
  </si>
  <si>
    <t xml:space="preserve">Vnitrostaveništní doprava suti a vybouraných hmot </t>
  </si>
  <si>
    <t>Příplatek k odvozu suti a vybouraných hmot na skládku</t>
  </si>
  <si>
    <t>Přesun hmot pro budovy s omezením mechanizace  pro budovy výšky do 6 m</t>
  </si>
  <si>
    <t>Provedení izolace proti zemní vlhkosti svislé  za studena nátěrem penetračním</t>
  </si>
  <si>
    <t xml:space="preserve">Provedení izolace proti zemní vlhkosti pásy přitavením  na ploše svislé </t>
  </si>
  <si>
    <t>Izolace proti zemní vlhkosti nopovou fólií - ukončení izolace horní lištou</t>
  </si>
  <si>
    <t>Přesun hmot pro izolace proti vodě, vlhkosti v objektech výšky do 6 m</t>
  </si>
  <si>
    <t>CELKEM bez DPH</t>
  </si>
  <si>
    <t>DPH 21%</t>
  </si>
  <si>
    <t>CEKEM s DPH</t>
  </si>
  <si>
    <r>
      <t>Hloubení rýh šířky do 2000</t>
    </r>
    <r>
      <rPr>
        <sz val="8"/>
        <color rgb="FFFF0000"/>
        <rFont val="Trebuchet MS"/>
        <family val="2"/>
      </rPr>
      <t xml:space="preserve"> </t>
    </r>
    <r>
      <rPr>
        <sz val="8"/>
        <rFont val="Trebuchet MS"/>
        <family val="2"/>
      </rPr>
      <t xml:space="preserve">mm </t>
    </r>
    <r>
      <rPr>
        <sz val="8"/>
        <color rgb="FFFF0000"/>
        <rFont val="Trebuchet MS"/>
        <family val="2"/>
      </rPr>
      <t xml:space="preserve"> </t>
    </r>
    <r>
      <rPr>
        <sz val="8"/>
        <rFont val="Trebuchet MS"/>
        <family val="2"/>
      </rPr>
      <t>v hornině tř. 3 v objemu přes 100 m3</t>
    </r>
  </si>
  <si>
    <t>Lak asfaltový penetrační</t>
  </si>
  <si>
    <r>
      <t>Svislé přemístění výkopku z horniny tř. 1 až 4, při hloubce výkopu do</t>
    </r>
    <r>
      <rPr>
        <sz val="8"/>
        <rFont val="Trebuchet MS"/>
        <family val="2"/>
      </rPr>
      <t xml:space="preserve"> 3,5 m</t>
    </r>
  </si>
  <si>
    <t>Okapový chodník</t>
  </si>
  <si>
    <t>Montáž dvorní vpusti z tvrdého PVC KG DN 100</t>
  </si>
  <si>
    <t>ks</t>
  </si>
  <si>
    <t>Vpust dvorní se zápachovou klapkou a lapačen písku DN 110</t>
  </si>
  <si>
    <t>KGEM trubka DN 125x3,2</t>
  </si>
  <si>
    <t>Pás těžký asfaltovaný G 200 S40</t>
  </si>
  <si>
    <t>Izolace proti zemní vlhkosti nopovou fólií,   výška nopku 30 mm, tl. fólie do 1,0 mm</t>
  </si>
  <si>
    <t>Demntáž uličních vpustí DN 100</t>
  </si>
  <si>
    <t>Konstrukce zámečnické</t>
  </si>
  <si>
    <t>Montáž podlahového roštu svařovaného</t>
  </si>
  <si>
    <t>kg</t>
  </si>
  <si>
    <t>Rošt podlahový svařovaný žárově zinkovaný, protiskluz 1000 x 1000 mm</t>
  </si>
  <si>
    <t>Přesun hmot pro zámečnické konstrukce</t>
  </si>
  <si>
    <t>Montáž tvarovek z tvrdého PVC - systém KG 125 se zaústěním do lapolu (tukové kanalizace od mycího místa)</t>
  </si>
  <si>
    <t>Tlaková zkouška vodou potrubí  DN 125</t>
  </si>
  <si>
    <t>Osazení betonových žlabovek se svodem k dvorním vpustím (materilál včetně práce)</t>
  </si>
  <si>
    <t>Bourání podkladů pod dlažby  litého asfaltu tl. přes 100 mm, plochy do 4 m2 - bourání podesty schodiště</t>
  </si>
  <si>
    <t xml:space="preserve">Poplatek za uložení stavebního odpadu na skládce (skládkovné) </t>
  </si>
  <si>
    <t>Svislé a kompletní rekonstrukce</t>
  </si>
  <si>
    <t>Dodatečná izolace zdiva do 450 mm nízkotlakou injektáží silikonouvou mikroemulzí</t>
  </si>
  <si>
    <t>Úpravy povrchů, podlahy a odazování výplní</t>
  </si>
  <si>
    <t>Vnitřní sanační štuková omítka pro vlhké a zasolené zdivo prováděná ručně</t>
  </si>
  <si>
    <t>Otlučení (osekání) vnitřní vápenné omítky stěn do 100%</t>
  </si>
  <si>
    <t>Vyškrabání spár zdiva cihelného</t>
  </si>
  <si>
    <t>Dokončovací práce - malby</t>
  </si>
  <si>
    <t>Základní akrylátová jednonásobná penetrace podkladu</t>
  </si>
  <si>
    <t>Dvojnásobná bílá protiplísňová malba</t>
  </si>
  <si>
    <t>Rezerva na nedpředvídané náklady  20 % z ceny s DPH</t>
  </si>
  <si>
    <t xml:space="preserve">Cena včetně rezervy s DPH </t>
  </si>
  <si>
    <t>jedn.</t>
  </si>
  <si>
    <t>cena jedn</t>
  </si>
  <si>
    <t>cena bez DPH</t>
  </si>
  <si>
    <t>mn.jedn.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</si>
</sst>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b/>
      <sz val="10"/>
      <name val="Trebuchet MS"/>
      <family val="2"/>
    </font>
    <font>
      <b/>
      <sz val="10"/>
      <color rgb="FF003366"/>
      <name val="Trebuchet MS"/>
      <family val="2"/>
    </font>
    <font>
      <b/>
      <sz val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/>
      <protection/>
    </xf>
    <xf numFmtId="0" fontId="5" fillId="0" borderId="0" xfId="20" applyFont="1" applyAlignment="1">
      <alignment vertical="center"/>
      <protection/>
    </xf>
    <xf numFmtId="0" fontId="4" fillId="0" borderId="0" xfId="20" applyFont="1" applyAlignment="1" applyProtection="1">
      <alignment/>
      <protection locked="0"/>
    </xf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1" xfId="20" applyFont="1" applyBorder="1" applyAlignment="1" applyProtection="1">
      <alignment horizontal="left" vertical="center" wrapText="1"/>
      <protection locked="0"/>
    </xf>
    <xf numFmtId="0" fontId="3" fillId="0" borderId="1" xfId="20" applyFont="1" applyBorder="1" applyAlignment="1" applyProtection="1">
      <alignment horizontal="center" vertical="center" wrapText="1"/>
      <protection locked="0"/>
    </xf>
    <xf numFmtId="164" fontId="3" fillId="0" borderId="1" xfId="20" applyNumberFormat="1" applyFont="1" applyBorder="1" applyAlignment="1" applyProtection="1">
      <alignment vertical="center"/>
      <protection locked="0"/>
    </xf>
    <xf numFmtId="4" fontId="3" fillId="2" borderId="1" xfId="20" applyNumberFormat="1" applyFont="1" applyFill="1" applyBorder="1" applyAlignment="1" applyProtection="1">
      <alignment vertical="center"/>
      <protection locked="0"/>
    </xf>
    <xf numFmtId="4" fontId="3" fillId="0" borderId="1" xfId="20" applyNumberFormat="1" applyFont="1" applyBorder="1" applyAlignment="1" applyProtection="1">
      <alignment vertical="center"/>
      <protection locked="0"/>
    </xf>
    <xf numFmtId="0" fontId="5" fillId="0" borderId="0" xfId="20" applyFont="1" applyAlignment="1">
      <alignment horizontal="left" vertical="center"/>
      <protection/>
    </xf>
    <xf numFmtId="0" fontId="5" fillId="0" borderId="0" xfId="20" applyFont="1" applyAlignment="1" applyProtection="1">
      <alignment vertical="center"/>
      <protection locked="0"/>
    </xf>
    <xf numFmtId="0" fontId="8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7" fillId="0" borderId="0" xfId="20" applyFont="1" applyAlignment="1">
      <alignment horizontal="left" vertical="center" wrapText="1"/>
      <protection/>
    </xf>
    <xf numFmtId="0" fontId="3" fillId="0" borderId="1" xfId="20" applyFont="1" applyBorder="1" applyAlignment="1" applyProtection="1">
      <alignment horizontal="left" vertical="center" wrapText="1"/>
      <protection locked="0"/>
    </xf>
    <xf numFmtId="0" fontId="3" fillId="0" borderId="0" xfId="20" applyFont="1" applyFill="1" applyBorder="1" applyAlignment="1" applyProtection="1">
      <alignment horizontal="left" vertical="center" wrapText="1"/>
      <protection locked="0"/>
    </xf>
    <xf numFmtId="4" fontId="3" fillId="0" borderId="2" xfId="20" applyNumberFormat="1" applyFont="1" applyBorder="1" applyAlignment="1" applyProtection="1">
      <alignment vertical="center"/>
      <protection locked="0"/>
    </xf>
    <xf numFmtId="4" fontId="3" fillId="2" borderId="3" xfId="20" applyNumberFormat="1" applyFont="1" applyFill="1" applyBorder="1" applyAlignment="1" applyProtection="1">
      <alignment vertical="center"/>
      <protection locked="0"/>
    </xf>
    <xf numFmtId="4" fontId="3" fillId="0" borderId="4" xfId="20" applyNumberFormat="1" applyFont="1" applyBorder="1" applyAlignment="1" applyProtection="1">
      <alignment vertical="center"/>
      <protection locked="0"/>
    </xf>
    <xf numFmtId="4" fontId="3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horizontal="center" vertical="center"/>
      <protection locked="0"/>
    </xf>
    <xf numFmtId="0" fontId="3" fillId="0" borderId="0" xfId="20" applyFont="1" applyBorder="1" applyAlignment="1" applyProtection="1">
      <alignment horizontal="left" vertical="center" wrapText="1"/>
      <protection locked="0"/>
    </xf>
    <xf numFmtId="0" fontId="3" fillId="0" borderId="0" xfId="20" applyFont="1" applyBorder="1" applyAlignment="1" applyProtection="1">
      <alignment horizontal="center" vertical="center" wrapText="1"/>
      <protection locked="0"/>
    </xf>
    <xf numFmtId="164" fontId="3" fillId="0" borderId="0" xfId="20" applyNumberFormat="1" applyFont="1" applyBorder="1" applyAlignment="1" applyProtection="1">
      <alignment vertical="center"/>
      <protection locked="0"/>
    </xf>
    <xf numFmtId="4" fontId="3" fillId="0" borderId="0" xfId="20" applyNumberFormat="1" applyFont="1" applyFill="1" applyBorder="1" applyAlignment="1" applyProtection="1">
      <alignment vertical="center"/>
      <protection locked="0"/>
    </xf>
    <xf numFmtId="4" fontId="8" fillId="0" borderId="0" xfId="20" applyNumberFormat="1" applyFont="1" applyBorder="1" applyAlignment="1">
      <alignment/>
      <protection/>
    </xf>
    <xf numFmtId="4" fontId="7" fillId="0" borderId="0" xfId="20" applyNumberFormat="1" applyFont="1" applyBorder="1" applyAlignment="1" applyProtection="1">
      <alignment vertical="center"/>
      <protection locked="0"/>
    </xf>
    <xf numFmtId="4" fontId="0" fillId="0" borderId="0" xfId="0" applyNumberFormat="1"/>
    <xf numFmtId="4" fontId="2" fillId="0" borderId="5" xfId="0" applyNumberFormat="1" applyFont="1" applyBorder="1"/>
    <xf numFmtId="4" fontId="3" fillId="2" borderId="0" xfId="20" applyNumberFormat="1" applyFont="1" applyFill="1" applyBorder="1" applyAlignment="1" applyProtection="1">
      <alignment vertical="center"/>
      <protection locked="0"/>
    </xf>
    <xf numFmtId="0" fontId="4" fillId="0" borderId="0" xfId="20" applyFont="1" applyAlignment="1">
      <alignment horizontal="center"/>
      <protection/>
    </xf>
    <xf numFmtId="0" fontId="2" fillId="0" borderId="0" xfId="0" applyFont="1"/>
    <xf numFmtId="0" fontId="9" fillId="0" borderId="5" xfId="2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83"/>
  <sheetViews>
    <sheetView tabSelected="1" zoomScale="110" zoomScaleNormal="110" workbookViewId="0" topLeftCell="A1">
      <selection activeCell="H4" sqref="H4"/>
    </sheetView>
  </sheetViews>
  <sheetFormatPr defaultColWidth="9.140625" defaultRowHeight="15"/>
  <cols>
    <col min="2" max="2" width="81.00390625" style="0" customWidth="1"/>
    <col min="6" max="6" width="13.00390625" style="0" customWidth="1"/>
  </cols>
  <sheetData>
    <row r="4" spans="3:6" ht="15">
      <c r="C4" s="34" t="s">
        <v>78</v>
      </c>
      <c r="D4" s="34" t="s">
        <v>81</v>
      </c>
      <c r="E4" t="s">
        <v>79</v>
      </c>
      <c r="F4" t="s">
        <v>80</v>
      </c>
    </row>
    <row r="5" spans="1:6" ht="15.75">
      <c r="A5" s="1"/>
      <c r="B5" s="13" t="s">
        <v>1</v>
      </c>
      <c r="C5" s="1"/>
      <c r="D5" s="1"/>
      <c r="E5" s="3"/>
      <c r="F5" s="26"/>
    </row>
    <row r="6" spans="1:6" ht="15">
      <c r="A6" s="4" t="s">
        <v>0</v>
      </c>
      <c r="B6" s="5" t="s">
        <v>27</v>
      </c>
      <c r="C6" s="6" t="s">
        <v>2</v>
      </c>
      <c r="D6" s="7">
        <v>19</v>
      </c>
      <c r="E6" s="8">
        <v>0</v>
      </c>
      <c r="F6" s="17">
        <f>D6*E6</f>
        <v>0</v>
      </c>
    </row>
    <row r="7" spans="1:6" ht="15">
      <c r="A7" s="4" t="s">
        <v>4</v>
      </c>
      <c r="B7" s="5" t="s">
        <v>46</v>
      </c>
      <c r="C7" s="6" t="s">
        <v>5</v>
      </c>
      <c r="D7" s="7">
        <v>131.6</v>
      </c>
      <c r="E7" s="8">
        <v>0</v>
      </c>
      <c r="F7" s="9">
        <f aca="true" t="shared" si="0" ref="F7:F75">D7*E7</f>
        <v>0</v>
      </c>
    </row>
    <row r="8" spans="1:6" ht="15">
      <c r="A8" s="4" t="s">
        <v>6</v>
      </c>
      <c r="B8" s="5" t="s">
        <v>28</v>
      </c>
      <c r="C8" s="6" t="s">
        <v>2</v>
      </c>
      <c r="D8" s="7">
        <v>76.8</v>
      </c>
      <c r="E8" s="8">
        <v>0</v>
      </c>
      <c r="F8" s="9">
        <f t="shared" si="0"/>
        <v>0</v>
      </c>
    </row>
    <row r="9" spans="1:6" ht="15">
      <c r="A9" s="4" t="s">
        <v>7</v>
      </c>
      <c r="B9" s="5" t="s">
        <v>29</v>
      </c>
      <c r="C9" s="6" t="s">
        <v>2</v>
      </c>
      <c r="D9" s="7">
        <v>76.8</v>
      </c>
      <c r="E9" s="8">
        <v>0</v>
      </c>
      <c r="F9" s="9">
        <f t="shared" si="0"/>
        <v>0</v>
      </c>
    </row>
    <row r="10" spans="1:6" ht="15">
      <c r="A10" s="4" t="s">
        <v>8</v>
      </c>
      <c r="B10" s="5" t="s">
        <v>48</v>
      </c>
      <c r="C10" s="6" t="s">
        <v>5</v>
      </c>
      <c r="D10" s="7">
        <v>131.6</v>
      </c>
      <c r="E10" s="8">
        <v>0</v>
      </c>
      <c r="F10" s="9">
        <f t="shared" si="0"/>
        <v>0</v>
      </c>
    </row>
    <row r="11" spans="1:6" ht="15">
      <c r="A11" s="4" t="s">
        <v>9</v>
      </c>
      <c r="B11" s="5" t="s">
        <v>30</v>
      </c>
      <c r="C11" s="6" t="s">
        <v>5</v>
      </c>
      <c r="D11" s="7">
        <v>131.6</v>
      </c>
      <c r="E11" s="8">
        <v>0</v>
      </c>
      <c r="F11" s="19">
        <f t="shared" si="0"/>
        <v>0</v>
      </c>
    </row>
    <row r="12" spans="1:6" ht="15">
      <c r="A12" s="21"/>
      <c r="B12" s="22"/>
      <c r="C12" s="23"/>
      <c r="D12" s="24"/>
      <c r="E12" s="25"/>
      <c r="F12" s="20"/>
    </row>
    <row r="13" spans="1:6" ht="15.75">
      <c r="A13" s="1"/>
      <c r="B13" s="12" t="s">
        <v>10</v>
      </c>
      <c r="C13" s="1"/>
      <c r="D13" s="1"/>
      <c r="E13" s="3"/>
      <c r="F13" s="27"/>
    </row>
    <row r="14" spans="1:6" ht="15">
      <c r="A14" s="4" t="s">
        <v>11</v>
      </c>
      <c r="B14" s="5" t="s">
        <v>31</v>
      </c>
      <c r="C14" s="6" t="s">
        <v>5</v>
      </c>
      <c r="D14" s="7">
        <v>131.6</v>
      </c>
      <c r="E14" s="18">
        <v>0</v>
      </c>
      <c r="F14" s="20">
        <f t="shared" si="0"/>
        <v>0</v>
      </c>
    </row>
    <row r="15" spans="1:6" ht="15">
      <c r="A15" s="4" t="s">
        <v>12</v>
      </c>
      <c r="B15" s="5" t="s">
        <v>32</v>
      </c>
      <c r="C15" s="6" t="s">
        <v>13</v>
      </c>
      <c r="D15" s="7">
        <v>37.4</v>
      </c>
      <c r="E15" s="8">
        <v>0</v>
      </c>
      <c r="F15" s="17">
        <f t="shared" si="0"/>
        <v>0</v>
      </c>
    </row>
    <row r="16" spans="1:6" ht="15">
      <c r="A16" s="21"/>
      <c r="B16" s="22"/>
      <c r="C16" s="23"/>
      <c r="D16" s="24"/>
      <c r="E16" s="25"/>
      <c r="F16" s="17"/>
    </row>
    <row r="17" spans="1:6" ht="15.75">
      <c r="A17" s="21"/>
      <c r="B17" s="12" t="s">
        <v>67</v>
      </c>
      <c r="C17" s="23"/>
      <c r="D17" s="24"/>
      <c r="E17" s="25"/>
      <c r="F17" s="17"/>
    </row>
    <row r="18" spans="1:6" ht="15">
      <c r="A18" s="4">
        <v>9</v>
      </c>
      <c r="B18" s="5" t="s">
        <v>68</v>
      </c>
      <c r="C18" s="6" t="s">
        <v>2</v>
      </c>
      <c r="D18" s="7">
        <v>30</v>
      </c>
      <c r="E18" s="8">
        <v>0</v>
      </c>
      <c r="F18" s="17">
        <f>D18*E18</f>
        <v>0</v>
      </c>
    </row>
    <row r="19" spans="1:6" ht="15">
      <c r="A19" s="21"/>
      <c r="B19" s="22"/>
      <c r="C19" s="23"/>
      <c r="D19" s="24"/>
      <c r="E19" s="25"/>
      <c r="F19" s="17"/>
    </row>
    <row r="20" spans="1:6" ht="15.75">
      <c r="A20" s="21"/>
      <c r="B20" s="12" t="s">
        <v>69</v>
      </c>
      <c r="C20" s="23"/>
      <c r="D20" s="24"/>
      <c r="E20" s="25"/>
      <c r="F20" s="17"/>
    </row>
    <row r="21" spans="1:6" ht="15">
      <c r="A21" s="4">
        <v>10</v>
      </c>
      <c r="B21" s="5" t="s">
        <v>70</v>
      </c>
      <c r="C21" s="6" t="s">
        <v>2</v>
      </c>
      <c r="D21" s="7">
        <v>30</v>
      </c>
      <c r="E21" s="8">
        <v>0</v>
      </c>
      <c r="F21" s="9">
        <f aca="true" t="shared" si="1" ref="F21">D21*E21</f>
        <v>0</v>
      </c>
    </row>
    <row r="22" spans="1:6" ht="15">
      <c r="A22" s="4">
        <v>11</v>
      </c>
      <c r="B22" s="5" t="s">
        <v>33</v>
      </c>
      <c r="C22" s="6" t="s">
        <v>2</v>
      </c>
      <c r="D22" s="7">
        <v>76.8</v>
      </c>
      <c r="E22" s="8">
        <v>0</v>
      </c>
      <c r="F22" s="9">
        <f t="shared" si="0"/>
        <v>0</v>
      </c>
    </row>
    <row r="23" spans="1:6" ht="15">
      <c r="A23" s="21"/>
      <c r="B23" s="22"/>
      <c r="C23" s="23"/>
      <c r="D23" s="24"/>
      <c r="E23" s="25"/>
      <c r="F23" s="9"/>
    </row>
    <row r="24" spans="1:6" ht="15">
      <c r="A24" s="2"/>
      <c r="B24" s="14" t="s">
        <v>24</v>
      </c>
      <c r="C24" s="2"/>
      <c r="D24" s="10" t="s">
        <v>3</v>
      </c>
      <c r="E24" s="11"/>
      <c r="F24" s="9"/>
    </row>
    <row r="25" spans="1:6" ht="15">
      <c r="A25" s="4">
        <v>12</v>
      </c>
      <c r="B25" s="5" t="s">
        <v>14</v>
      </c>
      <c r="C25" s="6" t="s">
        <v>2</v>
      </c>
      <c r="D25" s="7">
        <v>76.8</v>
      </c>
      <c r="E25" s="8">
        <v>0</v>
      </c>
      <c r="F25" s="9">
        <f t="shared" si="0"/>
        <v>0</v>
      </c>
    </row>
    <row r="26" spans="1:6" ht="15">
      <c r="A26" s="21"/>
      <c r="B26" s="22"/>
      <c r="C26" s="23"/>
      <c r="D26" s="24"/>
      <c r="E26" s="25"/>
      <c r="F26" s="9"/>
    </row>
    <row r="27" spans="1:6" ht="15">
      <c r="A27" s="2"/>
      <c r="B27" s="14" t="s">
        <v>49</v>
      </c>
      <c r="C27" s="2"/>
      <c r="D27" s="10" t="s">
        <v>3</v>
      </c>
      <c r="E27" s="11"/>
      <c r="F27" s="9"/>
    </row>
    <row r="28" spans="1:6" ht="15">
      <c r="A28" s="4">
        <v>13</v>
      </c>
      <c r="B28" s="5" t="s">
        <v>34</v>
      </c>
      <c r="C28" s="6" t="s">
        <v>2</v>
      </c>
      <c r="D28" s="7">
        <v>19</v>
      </c>
      <c r="E28" s="8">
        <v>0</v>
      </c>
      <c r="F28" s="9">
        <f t="shared" si="0"/>
        <v>0</v>
      </c>
    </row>
    <row r="29" spans="1:6" ht="15">
      <c r="A29" s="4">
        <v>14</v>
      </c>
      <c r="B29" s="5" t="s">
        <v>35</v>
      </c>
      <c r="C29" s="6" t="s">
        <v>13</v>
      </c>
      <c r="D29" s="7">
        <v>38</v>
      </c>
      <c r="E29" s="8">
        <v>0</v>
      </c>
      <c r="F29" s="9">
        <f t="shared" si="0"/>
        <v>0</v>
      </c>
    </row>
    <row r="30" spans="1:6" ht="15">
      <c r="A30" s="21">
        <v>15</v>
      </c>
      <c r="B30" s="22" t="s">
        <v>50</v>
      </c>
      <c r="C30" s="23" t="s">
        <v>51</v>
      </c>
      <c r="D30" s="24">
        <v>2</v>
      </c>
      <c r="E30" s="30">
        <v>0</v>
      </c>
      <c r="F30" s="9">
        <f t="shared" si="0"/>
        <v>0</v>
      </c>
    </row>
    <row r="31" spans="1:6" ht="15">
      <c r="A31" s="21">
        <v>16</v>
      </c>
      <c r="B31" s="22" t="s">
        <v>52</v>
      </c>
      <c r="C31" s="23" t="s">
        <v>51</v>
      </c>
      <c r="D31" s="24">
        <v>2</v>
      </c>
      <c r="E31" s="30">
        <v>0</v>
      </c>
      <c r="F31" s="9">
        <f t="shared" si="0"/>
        <v>0</v>
      </c>
    </row>
    <row r="32" spans="1:6" ht="15">
      <c r="A32" s="21">
        <v>17</v>
      </c>
      <c r="B32" s="22" t="s">
        <v>62</v>
      </c>
      <c r="C32" s="23" t="s">
        <v>51</v>
      </c>
      <c r="D32" s="24">
        <v>10</v>
      </c>
      <c r="E32" s="30">
        <v>0</v>
      </c>
      <c r="F32" s="9">
        <f t="shared" si="0"/>
        <v>0</v>
      </c>
    </row>
    <row r="33" spans="1:6" ht="15">
      <c r="A33" s="21">
        <v>18</v>
      </c>
      <c r="B33" s="22" t="s">
        <v>53</v>
      </c>
      <c r="C33" s="23" t="s">
        <v>13</v>
      </c>
      <c r="D33" s="24">
        <v>10</v>
      </c>
      <c r="E33" s="30">
        <v>0</v>
      </c>
      <c r="F33" s="9">
        <f t="shared" si="0"/>
        <v>0</v>
      </c>
    </row>
    <row r="34" spans="1:6" ht="15">
      <c r="A34" s="21">
        <v>19</v>
      </c>
      <c r="B34" s="22" t="s">
        <v>63</v>
      </c>
      <c r="C34" s="23" t="s">
        <v>13</v>
      </c>
      <c r="D34" s="24">
        <v>10</v>
      </c>
      <c r="E34" s="30">
        <v>0</v>
      </c>
      <c r="F34" s="9">
        <f t="shared" si="0"/>
        <v>0</v>
      </c>
    </row>
    <row r="35" spans="1:6" ht="15">
      <c r="A35" s="21"/>
      <c r="B35" s="22"/>
      <c r="C35" s="23"/>
      <c r="D35" s="24"/>
      <c r="E35" s="25"/>
      <c r="F35" s="9"/>
    </row>
    <row r="36" spans="1:6" ht="15.75">
      <c r="A36" s="1"/>
      <c r="B36" s="14" t="s">
        <v>15</v>
      </c>
      <c r="C36" s="1"/>
      <c r="D36" s="1"/>
      <c r="E36" s="3"/>
      <c r="F36" s="9"/>
    </row>
    <row r="37" spans="1:6" ht="15.75">
      <c r="A37" s="31">
        <v>20</v>
      </c>
      <c r="B37" s="5" t="s">
        <v>64</v>
      </c>
      <c r="C37" s="23" t="s">
        <v>13</v>
      </c>
      <c r="D37" s="24">
        <v>37</v>
      </c>
      <c r="E37" s="30">
        <v>0</v>
      </c>
      <c r="F37" s="9">
        <f t="shared" si="0"/>
        <v>0</v>
      </c>
    </row>
    <row r="38" spans="1:6" ht="15">
      <c r="A38" s="4">
        <v>21</v>
      </c>
      <c r="B38" s="5" t="s">
        <v>65</v>
      </c>
      <c r="C38" s="6" t="s">
        <v>5</v>
      </c>
      <c r="D38" s="7">
        <v>3</v>
      </c>
      <c r="E38" s="8">
        <v>0</v>
      </c>
      <c r="F38" s="9">
        <f t="shared" si="0"/>
        <v>0</v>
      </c>
    </row>
    <row r="39" spans="1:6" ht="15">
      <c r="A39" s="21">
        <v>22</v>
      </c>
      <c r="B39" s="22" t="s">
        <v>71</v>
      </c>
      <c r="C39" s="23" t="s">
        <v>2</v>
      </c>
      <c r="D39" s="24">
        <v>30</v>
      </c>
      <c r="E39" s="30">
        <v>0</v>
      </c>
      <c r="F39" s="9">
        <f t="shared" si="0"/>
        <v>0</v>
      </c>
    </row>
    <row r="40" spans="1:6" ht="15">
      <c r="A40" s="21">
        <v>23</v>
      </c>
      <c r="B40" s="22" t="s">
        <v>72</v>
      </c>
      <c r="C40" s="23" t="s">
        <v>2</v>
      </c>
      <c r="D40" s="24">
        <v>30</v>
      </c>
      <c r="E40" s="30">
        <v>0</v>
      </c>
      <c r="F40" s="9">
        <f t="shared" si="0"/>
        <v>0</v>
      </c>
    </row>
    <row r="41" spans="1:6" ht="15">
      <c r="A41" s="21"/>
      <c r="B41" s="22"/>
      <c r="C41" s="23"/>
      <c r="D41" s="24"/>
      <c r="E41" s="25"/>
      <c r="F41" s="9"/>
    </row>
    <row r="42" spans="1:6" ht="15">
      <c r="A42" s="21"/>
      <c r="B42" s="22"/>
      <c r="C42" s="23"/>
      <c r="D42" s="24"/>
      <c r="E42" s="25"/>
      <c r="F42" s="9"/>
    </row>
    <row r="43" spans="1:6" ht="15.75">
      <c r="A43" s="1"/>
      <c r="B43" s="14" t="s">
        <v>16</v>
      </c>
      <c r="C43" s="1"/>
      <c r="D43" s="1"/>
      <c r="E43" s="3"/>
      <c r="F43" s="9"/>
    </row>
    <row r="44" spans="1:6" ht="15">
      <c r="A44" s="4">
        <v>24</v>
      </c>
      <c r="B44" s="5" t="s">
        <v>36</v>
      </c>
      <c r="C44" s="6" t="s">
        <v>17</v>
      </c>
      <c r="D44" s="7">
        <v>13.305</v>
      </c>
      <c r="E44" s="8">
        <v>0</v>
      </c>
      <c r="F44" s="9">
        <f t="shared" si="0"/>
        <v>0</v>
      </c>
    </row>
    <row r="45" spans="1:6" ht="15">
      <c r="A45" s="4">
        <v>25</v>
      </c>
      <c r="B45" s="5" t="s">
        <v>37</v>
      </c>
      <c r="C45" s="6" t="s">
        <v>17</v>
      </c>
      <c r="D45" s="7">
        <v>266.1</v>
      </c>
      <c r="E45" s="8">
        <v>0</v>
      </c>
      <c r="F45" s="9">
        <f t="shared" si="0"/>
        <v>0</v>
      </c>
    </row>
    <row r="46" spans="1:6" ht="15">
      <c r="A46" s="4">
        <v>26</v>
      </c>
      <c r="B46" s="5" t="s">
        <v>18</v>
      </c>
      <c r="C46" s="6" t="s">
        <v>17</v>
      </c>
      <c r="D46" s="7">
        <v>13.305</v>
      </c>
      <c r="E46" s="8">
        <v>0</v>
      </c>
      <c r="F46" s="9">
        <f t="shared" si="0"/>
        <v>0</v>
      </c>
    </row>
    <row r="47" spans="1:6" ht="15">
      <c r="A47" s="4">
        <v>27</v>
      </c>
      <c r="B47" s="5" t="s">
        <v>66</v>
      </c>
      <c r="C47" s="6" t="s">
        <v>17</v>
      </c>
      <c r="D47" s="7">
        <v>13.305</v>
      </c>
      <c r="E47" s="8">
        <v>0</v>
      </c>
      <c r="F47" s="9">
        <f t="shared" si="0"/>
        <v>0</v>
      </c>
    </row>
    <row r="48" spans="1:6" ht="15">
      <c r="A48" s="21"/>
      <c r="B48" s="22"/>
      <c r="C48" s="23"/>
      <c r="D48" s="24"/>
      <c r="E48" s="25"/>
      <c r="F48" s="9"/>
    </row>
    <row r="49" spans="1:6" ht="15.75">
      <c r="A49" s="1"/>
      <c r="B49" s="14" t="s">
        <v>19</v>
      </c>
      <c r="C49" s="1"/>
      <c r="D49" s="1"/>
      <c r="E49" s="3"/>
      <c r="F49" s="9"/>
    </row>
    <row r="50" spans="1:6" ht="15">
      <c r="A50" s="4">
        <v>28</v>
      </c>
      <c r="B50" s="5" t="s">
        <v>38</v>
      </c>
      <c r="C50" s="6" t="s">
        <v>17</v>
      </c>
      <c r="D50" s="7">
        <v>28.746</v>
      </c>
      <c r="E50" s="8">
        <v>0</v>
      </c>
      <c r="F50" s="9">
        <f t="shared" si="0"/>
        <v>0</v>
      </c>
    </row>
    <row r="51" spans="1:6" ht="15">
      <c r="A51" s="21"/>
      <c r="B51" s="22"/>
      <c r="C51" s="23"/>
      <c r="D51" s="24"/>
      <c r="E51" s="25"/>
      <c r="F51" s="9"/>
    </row>
    <row r="52" spans="1:6" ht="15.75">
      <c r="A52" s="1"/>
      <c r="B52" s="14" t="s">
        <v>20</v>
      </c>
      <c r="C52" s="1"/>
      <c r="D52" s="1"/>
      <c r="E52" s="3"/>
      <c r="F52" s="9"/>
    </row>
    <row r="53" spans="1:6" ht="15">
      <c r="A53" s="4">
        <v>29</v>
      </c>
      <c r="B53" s="5" t="s">
        <v>39</v>
      </c>
      <c r="C53" s="6" t="s">
        <v>2</v>
      </c>
      <c r="D53" s="7">
        <v>76.8</v>
      </c>
      <c r="E53" s="8">
        <v>0</v>
      </c>
      <c r="F53" s="9">
        <f t="shared" si="0"/>
        <v>0</v>
      </c>
    </row>
    <row r="54" spans="1:6" ht="15">
      <c r="A54" s="4">
        <v>30</v>
      </c>
      <c r="B54" s="15" t="s">
        <v>47</v>
      </c>
      <c r="C54" s="6" t="s">
        <v>17</v>
      </c>
      <c r="D54" s="7">
        <v>0.027</v>
      </c>
      <c r="E54" s="8">
        <v>0</v>
      </c>
      <c r="F54" s="9">
        <f t="shared" si="0"/>
        <v>0</v>
      </c>
    </row>
    <row r="55" spans="1:6" ht="15">
      <c r="A55" s="4">
        <v>31</v>
      </c>
      <c r="B55" s="15" t="s">
        <v>40</v>
      </c>
      <c r="C55" s="6" t="s">
        <v>2</v>
      </c>
      <c r="D55" s="7">
        <v>76.8</v>
      </c>
      <c r="E55" s="8">
        <v>0</v>
      </c>
      <c r="F55" s="9">
        <f t="shared" si="0"/>
        <v>0</v>
      </c>
    </row>
    <row r="56" spans="1:6" ht="15">
      <c r="A56" s="4">
        <v>32</v>
      </c>
      <c r="B56" s="15" t="s">
        <v>54</v>
      </c>
      <c r="C56" s="6" t="s">
        <v>2</v>
      </c>
      <c r="D56" s="7">
        <v>92.16</v>
      </c>
      <c r="E56" s="8">
        <v>0</v>
      </c>
      <c r="F56" s="9">
        <f t="shared" si="0"/>
        <v>0</v>
      </c>
    </row>
    <row r="57" spans="1:6" ht="15">
      <c r="A57" s="4">
        <v>33</v>
      </c>
      <c r="B57" s="5" t="s">
        <v>55</v>
      </c>
      <c r="C57" s="6" t="s">
        <v>2</v>
      </c>
      <c r="D57" s="7">
        <v>76.8</v>
      </c>
      <c r="E57" s="8">
        <v>0</v>
      </c>
      <c r="F57" s="9">
        <f t="shared" si="0"/>
        <v>0</v>
      </c>
    </row>
    <row r="58" spans="1:6" ht="15">
      <c r="A58" s="4">
        <v>34</v>
      </c>
      <c r="B58" s="5" t="s">
        <v>41</v>
      </c>
      <c r="C58" s="6" t="s">
        <v>13</v>
      </c>
      <c r="D58" s="7">
        <v>38</v>
      </c>
      <c r="E58" s="8">
        <v>0</v>
      </c>
      <c r="F58" s="9">
        <f t="shared" si="0"/>
        <v>0</v>
      </c>
    </row>
    <row r="59" spans="1:6" ht="15">
      <c r="A59" s="4">
        <v>35</v>
      </c>
      <c r="B59" s="5" t="s">
        <v>42</v>
      </c>
      <c r="C59" s="6" t="s">
        <v>17</v>
      </c>
      <c r="D59" s="7">
        <v>0.535</v>
      </c>
      <c r="E59" s="8">
        <v>0</v>
      </c>
      <c r="F59" s="9">
        <f t="shared" si="0"/>
        <v>0</v>
      </c>
    </row>
    <row r="60" spans="1:6" ht="15">
      <c r="A60" s="21">
        <v>36</v>
      </c>
      <c r="B60" s="22" t="s">
        <v>23</v>
      </c>
      <c r="C60" s="23" t="s">
        <v>22</v>
      </c>
      <c r="D60" s="24">
        <v>1</v>
      </c>
      <c r="E60" s="30">
        <v>0</v>
      </c>
      <c r="F60" s="9">
        <f t="shared" si="0"/>
        <v>0</v>
      </c>
    </row>
    <row r="61" spans="1:6" ht="15">
      <c r="A61" s="21"/>
      <c r="B61" s="22"/>
      <c r="C61" s="23"/>
      <c r="D61" s="24"/>
      <c r="E61" s="25"/>
      <c r="F61" s="9"/>
    </row>
    <row r="62" spans="1:6" ht="15.75">
      <c r="A62" s="1"/>
      <c r="B62" s="14" t="s">
        <v>21</v>
      </c>
      <c r="C62" s="1"/>
      <c r="D62" s="1"/>
      <c r="E62" s="3"/>
      <c r="F62" s="9"/>
    </row>
    <row r="63" spans="1:6" ht="15">
      <c r="A63" s="4">
        <v>37</v>
      </c>
      <c r="B63" s="5" t="s">
        <v>56</v>
      </c>
      <c r="C63" s="6" t="s">
        <v>51</v>
      </c>
      <c r="D63" s="7">
        <v>2</v>
      </c>
      <c r="E63" s="8">
        <v>0</v>
      </c>
      <c r="F63" s="9">
        <f t="shared" si="0"/>
        <v>0</v>
      </c>
    </row>
    <row r="65" spans="1:6" ht="15">
      <c r="A65" s="21"/>
      <c r="B65" s="22"/>
      <c r="C65" s="23"/>
      <c r="D65" s="24"/>
      <c r="E65" s="25"/>
      <c r="F65" s="9"/>
    </row>
    <row r="66" spans="1:6" ht="15.75">
      <c r="A66" s="1"/>
      <c r="B66" s="14" t="s">
        <v>57</v>
      </c>
      <c r="C66" s="1"/>
      <c r="D66" s="1"/>
      <c r="E66" s="3"/>
      <c r="F66" s="9"/>
    </row>
    <row r="67" spans="1:6" ht="15">
      <c r="A67" s="4">
        <v>38</v>
      </c>
      <c r="B67" s="5" t="s">
        <v>58</v>
      </c>
      <c r="C67" s="6" t="s">
        <v>59</v>
      </c>
      <c r="D67" s="7">
        <v>28</v>
      </c>
      <c r="E67" s="8">
        <v>0</v>
      </c>
      <c r="F67" s="9">
        <f aca="true" t="shared" si="2" ref="F67">D67*E67</f>
        <v>0</v>
      </c>
    </row>
    <row r="68" spans="1:6" ht="15">
      <c r="A68" s="4">
        <v>39</v>
      </c>
      <c r="B68" s="5" t="s">
        <v>60</v>
      </c>
      <c r="C68" s="6" t="s">
        <v>51</v>
      </c>
      <c r="D68" s="7">
        <v>1</v>
      </c>
      <c r="E68" s="8">
        <v>0</v>
      </c>
      <c r="F68" s="9">
        <f aca="true" t="shared" si="3" ref="F68">D68*E68</f>
        <v>0</v>
      </c>
    </row>
    <row r="69" spans="1:6" ht="15">
      <c r="A69" s="4">
        <v>40</v>
      </c>
      <c r="B69" s="5" t="s">
        <v>61</v>
      </c>
      <c r="C69" s="6" t="s">
        <v>17</v>
      </c>
      <c r="D69" s="7">
        <v>0.029</v>
      </c>
      <c r="E69" s="8">
        <v>0</v>
      </c>
      <c r="F69" s="9">
        <f aca="true" t="shared" si="4" ref="F69">D69*E69</f>
        <v>0</v>
      </c>
    </row>
    <row r="70" spans="1:6" ht="15">
      <c r="A70" s="21"/>
      <c r="B70" s="22"/>
      <c r="C70" s="23"/>
      <c r="D70" s="24"/>
      <c r="E70" s="25"/>
      <c r="F70" s="9"/>
    </row>
    <row r="71" spans="1:6" ht="15">
      <c r="A71" s="21"/>
      <c r="B71" s="14" t="s">
        <v>73</v>
      </c>
      <c r="C71" s="23"/>
      <c r="D71" s="24"/>
      <c r="E71" s="25"/>
      <c r="F71" s="9"/>
    </row>
    <row r="72" spans="1:6" ht="15">
      <c r="A72" s="4">
        <v>41</v>
      </c>
      <c r="B72" s="5" t="s">
        <v>74</v>
      </c>
      <c r="C72" s="6" t="s">
        <v>2</v>
      </c>
      <c r="D72" s="7">
        <v>30</v>
      </c>
      <c r="E72" s="8">
        <v>0</v>
      </c>
      <c r="F72" s="9">
        <f aca="true" t="shared" si="5" ref="F72:F73">D72*E72</f>
        <v>0</v>
      </c>
    </row>
    <row r="73" spans="1:6" ht="15">
      <c r="A73" s="21">
        <v>42</v>
      </c>
      <c r="B73" s="22" t="s">
        <v>75</v>
      </c>
      <c r="C73" s="23" t="s">
        <v>2</v>
      </c>
      <c r="D73" s="24">
        <v>30</v>
      </c>
      <c r="E73" s="8">
        <v>0</v>
      </c>
      <c r="F73" s="9">
        <f t="shared" si="5"/>
        <v>0</v>
      </c>
    </row>
    <row r="74" spans="2:6" ht="15">
      <c r="B74" s="14" t="s">
        <v>25</v>
      </c>
      <c r="F74" s="9"/>
    </row>
    <row r="75" spans="1:6" ht="15">
      <c r="A75" s="21">
        <v>43</v>
      </c>
      <c r="B75" s="16" t="s">
        <v>26</v>
      </c>
      <c r="C75" s="6" t="s">
        <v>22</v>
      </c>
      <c r="D75" s="7">
        <v>1</v>
      </c>
      <c r="E75" s="8">
        <v>0</v>
      </c>
      <c r="F75" s="9">
        <f t="shared" si="0"/>
        <v>0</v>
      </c>
    </row>
    <row r="77" spans="2:6" ht="15">
      <c r="B77" s="16" t="s">
        <v>43</v>
      </c>
      <c r="F77" s="28">
        <f>SUM(F6:F75)</f>
        <v>0</v>
      </c>
    </row>
    <row r="78" spans="2:6" ht="15.75" thickBot="1">
      <c r="B78" s="16" t="s">
        <v>44</v>
      </c>
      <c r="F78" s="28">
        <f>F77*0.21</f>
        <v>0</v>
      </c>
    </row>
    <row r="79" spans="2:6" ht="15.75" thickBot="1">
      <c r="B79" s="16" t="s">
        <v>45</v>
      </c>
      <c r="F79" s="29">
        <f>F77+F78</f>
        <v>0</v>
      </c>
    </row>
    <row r="80" ht="15">
      <c r="K80" s="32"/>
    </row>
    <row r="81" spans="1:6" ht="15">
      <c r="A81" s="4"/>
      <c r="B81" s="5" t="s">
        <v>76</v>
      </c>
      <c r="C81" s="6"/>
      <c r="D81" s="7"/>
      <c r="F81" s="9">
        <f>F79*0.2</f>
        <v>0</v>
      </c>
    </row>
    <row r="82" ht="15.75" thickBot="1"/>
    <row r="83" spans="2:6" ht="15.75" thickBot="1">
      <c r="B83" s="33" t="s">
        <v>77</v>
      </c>
      <c r="F83" s="29">
        <f>F79+F81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Peták Stanislav Ing.</dc:creator>
  <cp:keywords/>
  <dc:description/>
  <cp:lastModifiedBy>Peták Stanislav Ing.</cp:lastModifiedBy>
  <cp:lastPrinted>2018-06-18T10:17:45Z</cp:lastPrinted>
  <dcterms:created xsi:type="dcterms:W3CDTF">2018-06-18T09:17:58Z</dcterms:created>
  <dcterms:modified xsi:type="dcterms:W3CDTF">2018-06-20T13:23:13Z</dcterms:modified>
  <cp:category/>
  <cp:version/>
  <cp:contentType/>
  <cp:contentStatus/>
</cp:coreProperties>
</file>