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<sst xmlns="http://schemas.openxmlformats.org/spreadsheetml/2006/main" count="206" uniqueCount="72">
  <si>
    <t>mn./ks.</t>
  </si>
  <si>
    <t>cena - mn./ks.</t>
  </si>
  <si>
    <t>za položku</t>
  </si>
  <si>
    <t>zakázka:</t>
  </si>
  <si>
    <t>příprávné práce - koordinace s provozovatelem</t>
  </si>
  <si>
    <t>drobný elektroinstalační materiál - soubor</t>
  </si>
  <si>
    <t>spojovací materiál - soubor</t>
  </si>
  <si>
    <t>dopojení, oživení, vyzkoušení</t>
  </si>
  <si>
    <t>Vypracoval: Jan Kobylka</t>
  </si>
  <si>
    <t>montáž</t>
  </si>
  <si>
    <t>DODÁVKA ELEKTROINSTALACE CELKEM včetně DPH:</t>
  </si>
  <si>
    <t>kabel CYKY-J 3x1,5mm</t>
  </si>
  <si>
    <t>Cena za část:</t>
  </si>
  <si>
    <t>spínač ABB - Swing-bilý řaz.1 + krabice</t>
  </si>
  <si>
    <t>zás. ABB.Swing.dvojitá.pootočená s clonkami+krab.</t>
  </si>
  <si>
    <t>kabel CYKY-J 3x2,5mm</t>
  </si>
  <si>
    <t>instalace kabelových vedení</t>
  </si>
  <si>
    <t>výchozí revize</t>
  </si>
  <si>
    <t>dokumentace skutečného stavu</t>
  </si>
  <si>
    <t>ver. 1</t>
  </si>
  <si>
    <t>rozdělení</t>
  </si>
  <si>
    <t>OSTATNÍ, DOKUMENTACE, REVIZE</t>
  </si>
  <si>
    <t>Věznice Kuřim - rekonstrukce elektroinstalace - položkový rozpočet</t>
  </si>
  <si>
    <t>budova B7</t>
  </si>
  <si>
    <t>29-17b</t>
  </si>
  <si>
    <t>rozvaděč 200RE1</t>
  </si>
  <si>
    <t>rozvaděč 200RE1 - viz. vykresová dokumentce</t>
  </si>
  <si>
    <t xml:space="preserve"> - demotáž staré výzbroje</t>
  </si>
  <si>
    <t xml:space="preserve"> - stávajíci plechová skříň 2000x600x400</t>
  </si>
  <si>
    <t>odpojení stávajicích vývodů</t>
  </si>
  <si>
    <t>dopojení nových vývodů</t>
  </si>
  <si>
    <t xml:space="preserve"> - montáž nové výzbroje, dle výkresové dokuentace</t>
  </si>
  <si>
    <t>oživení, vyzkoušení, popisy</t>
  </si>
  <si>
    <t xml:space="preserve"> - nový rozvaděč pod omítku</t>
  </si>
  <si>
    <t>OSVĚTLENÍ</t>
  </si>
  <si>
    <t>ZÁSUVKOVÉ OKRUHY</t>
  </si>
  <si>
    <t>zás. 32A/5P 400V Mennekes</t>
  </si>
  <si>
    <t>montáž zásuvek</t>
  </si>
  <si>
    <t>kabel CYKY-J 5x6mm</t>
  </si>
  <si>
    <t>instalační krabice Acidur IP67 - 6455-11P</t>
  </si>
  <si>
    <t>spínač ABB - Tango-bilý IP44 - řaz.1 + krabice</t>
  </si>
  <si>
    <t>montáž spínačů</t>
  </si>
  <si>
    <t>STŘEDOVÁ ČÁST - 1.NP - (VSTUPNÍ CHODBA)</t>
  </si>
  <si>
    <t>LEVÉ KŘÍDLO - 1.NP - (operační středisko, spojaři, servery..)</t>
  </si>
  <si>
    <t>rozvaděč 200RE1.1 - viz. vykresová dokumentce</t>
  </si>
  <si>
    <t xml:space="preserve"> - zapojení a výzbroj dle výkresové dokumentace</t>
  </si>
  <si>
    <t>odpojení stávajicích vývodů RE1.1</t>
  </si>
  <si>
    <t>dopojení nových vývodů do 200RE1.1</t>
  </si>
  <si>
    <t xml:space="preserve"> - rozvaděč musí obsahovat 30% rezervu</t>
  </si>
  <si>
    <t>spínač ABB - Swing-bilý řaz.1 + rámeček + krabice</t>
  </si>
  <si>
    <t>spínač ABB - Swing-bilý řaz.6 + rámeček + krabice</t>
  </si>
  <si>
    <t>spínač ABB - Swing-bilý řaz.7 + rámeček + krabice</t>
  </si>
  <si>
    <t>kabel CYKY-O 3x1,5mm</t>
  </si>
  <si>
    <t>kabel CYKY-J 5x2,5mm</t>
  </si>
  <si>
    <t>zás. ABB.Swing. Jednoduchá + rámeček + krabička</t>
  </si>
  <si>
    <t>ZÁSUVKOVÉ a SILOVÉ OKRUHY</t>
  </si>
  <si>
    <t>parapetní žlab 140x70-2m</t>
  </si>
  <si>
    <t>zásuvka pro parapetní žlab</t>
  </si>
  <si>
    <t>WL.42</t>
  </si>
  <si>
    <t>Stávajicí svitidla budou demontována a uložena u investora. Montáž nových svitidel zajišťuje investor.</t>
  </si>
  <si>
    <t>PRAVÉ KŘÍDLO - 1.NP - (soudní místnost, návštěvy...)</t>
  </si>
  <si>
    <t>rozvaděč 200RE1.2</t>
  </si>
  <si>
    <t>rozvaděč 200RE1.1</t>
  </si>
  <si>
    <t>odpojení stávajicích vývodů RE1.2 - schody</t>
  </si>
  <si>
    <t>dopojení nových vývodů do 200RE1.2</t>
  </si>
  <si>
    <t>klima. jed.</t>
  </si>
  <si>
    <t>CELKEM - STŘEDOVÁ ČÁST - 1.NP</t>
  </si>
  <si>
    <t>CELKEM - LEVÉ KŘÍDLO - 1.NP:</t>
  </si>
  <si>
    <t>CELKEM - PRAVÉ KŘÍDLO - 1.NP:</t>
  </si>
  <si>
    <t>OSTATNÍ DODÁVKY</t>
  </si>
  <si>
    <t>CELKEM - OSTATNÍ DODÁVKY:</t>
  </si>
  <si>
    <t>provizorní přípojka pro Operační středisko atp.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</si>
</sst>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_-* #,##0.0\ _K_č_-;\-* #,##0.0\ _K_č_-;_-* &quot;-&quot;?\ _K_č_-;_-@_-"/>
    <numFmt numFmtId="168" formatCode="_-* #,##0.0\ &quot;Kč&quot;_-;\-* #,##0.0\ &quot;Kč&quot;_-;_-* &quot;-&quot;?\ &quot;Kč&quot;_-;_-@_-"/>
    <numFmt numFmtId="169" formatCode="_-* #,##0.00\ [$Kč-405]_-;\-* #,##0.00\ [$Kč-405]_-;_-* &quot;-&quot;??\ [$Kč-405]_-;_-@_-"/>
    <numFmt numFmtId="170" formatCode="#,##0_ ;\-#,##0\ "/>
  </numFmts>
  <fonts count="44">
    <font>
      <sz val="10"/>
      <name val="Arial CE"/>
      <family val="0"/>
    </font>
    <font>
      <sz val="9"/>
      <name val="Arial CE"/>
      <family val="0"/>
    </font>
    <font>
      <b/>
      <sz val="15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6" fontId="1" fillId="0" borderId="10" xfId="39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66" fontId="6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6" fontId="0" fillId="0" borderId="0" xfId="39" applyNumberFormat="1" applyFont="1" applyFill="1" applyAlignment="1">
      <alignment/>
    </xf>
    <xf numFmtId="166" fontId="1" fillId="33" borderId="10" xfId="39" applyNumberFormat="1" applyFont="1" applyFill="1" applyBorder="1" applyAlignment="1">
      <alignment/>
    </xf>
    <xf numFmtId="166" fontId="1" fillId="0" borderId="10" xfId="39" applyNumberFormat="1" applyFont="1" applyFill="1" applyBorder="1" applyAlignment="1">
      <alignment/>
    </xf>
    <xf numFmtId="166" fontId="1" fillId="0" borderId="0" xfId="39" applyNumberFormat="1" applyFont="1" applyFill="1" applyBorder="1" applyAlignment="1">
      <alignment/>
    </xf>
    <xf numFmtId="166" fontId="6" fillId="34" borderId="10" xfId="39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166" fontId="3" fillId="15" borderId="10" xfId="0" applyNumberFormat="1" applyFont="1" applyFill="1" applyBorder="1" applyAlignment="1">
      <alignment/>
    </xf>
    <xf numFmtId="166" fontId="1" fillId="0" borderId="12" xfId="39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15" borderId="13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15" borderId="13" xfId="0" applyFont="1" applyFill="1" applyBorder="1" applyAlignment="1">
      <alignment horizontal="right"/>
    </xf>
    <xf numFmtId="0" fontId="3" fillId="15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3" fillId="15" borderId="12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15" borderId="10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130" zoomScaleNormal="130" workbookViewId="0" topLeftCell="A145">
      <selection activeCell="I161" sqref="I161"/>
    </sheetView>
  </sheetViews>
  <sheetFormatPr defaultColWidth="9.00390625" defaultRowHeight="12.75"/>
  <cols>
    <col min="1" max="5" width="9.125" style="3" customWidth="1"/>
    <col min="6" max="6" width="4.00390625" style="3" customWidth="1"/>
    <col min="7" max="7" width="7.00390625" style="3" customWidth="1"/>
    <col min="8" max="8" width="11.25390625" style="14" customWidth="1"/>
    <col min="9" max="9" width="14.125" style="3" customWidth="1"/>
    <col min="10" max="10" width="9.125" style="3" customWidth="1"/>
    <col min="11" max="11" width="9.625" style="3" bestFit="1" customWidth="1"/>
    <col min="12" max="12" width="9.125" style="3" customWidth="1"/>
    <col min="13" max="13" width="11.625" style="3" bestFit="1" customWidth="1"/>
    <col min="14" max="16384" width="9.125" style="3" customWidth="1"/>
  </cols>
  <sheetData>
    <row r="1" spans="1:9" ht="12.75">
      <c r="A1" s="52"/>
      <c r="B1" s="52"/>
      <c r="C1" s="52"/>
      <c r="D1" s="52"/>
      <c r="E1" s="52"/>
      <c r="F1" s="52"/>
      <c r="G1" s="52"/>
      <c r="H1" s="52"/>
      <c r="I1" s="52"/>
    </row>
    <row r="2" spans="1:9" ht="15.75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spans="1:9" ht="15.75">
      <c r="A3" s="54" t="s">
        <v>23</v>
      </c>
      <c r="B3" s="55"/>
      <c r="C3" s="55"/>
      <c r="D3" s="55"/>
      <c r="E3" s="55"/>
      <c r="F3" s="55"/>
      <c r="G3" s="55"/>
      <c r="H3" s="55"/>
      <c r="I3" s="55"/>
    </row>
    <row r="4" spans="1:5" ht="12.75" customHeight="1">
      <c r="A4" s="1"/>
      <c r="B4" s="1"/>
      <c r="C4" s="1"/>
      <c r="D4" s="1"/>
      <c r="E4" s="1"/>
    </row>
    <row r="5" spans="1:9" ht="12.75">
      <c r="A5" s="2"/>
      <c r="B5" s="5" t="s">
        <v>3</v>
      </c>
      <c r="C5" s="7" t="s">
        <v>24</v>
      </c>
      <c r="D5" s="2" t="s">
        <v>19</v>
      </c>
      <c r="E5" s="6"/>
      <c r="F5" s="6"/>
      <c r="G5" s="6"/>
      <c r="H5" s="56" t="s">
        <v>8</v>
      </c>
      <c r="I5" s="56"/>
    </row>
    <row r="6" spans="1:9" ht="12.75">
      <c r="A6" s="2"/>
      <c r="B6" s="19"/>
      <c r="C6" s="20"/>
      <c r="D6" s="2"/>
      <c r="E6" s="6"/>
      <c r="F6" s="6"/>
      <c r="G6" s="6"/>
      <c r="H6" s="4"/>
      <c r="I6" s="4"/>
    </row>
    <row r="7" spans="1:9" ht="12.75">
      <c r="A7" s="57" t="s">
        <v>42</v>
      </c>
      <c r="B7" s="58"/>
      <c r="C7" s="58"/>
      <c r="D7" s="58"/>
      <c r="E7" s="58"/>
      <c r="F7" s="58"/>
      <c r="G7" s="58"/>
      <c r="H7" s="58"/>
      <c r="I7" s="58"/>
    </row>
    <row r="8" spans="1:9" ht="12.75">
      <c r="A8" s="9" t="s">
        <v>20</v>
      </c>
      <c r="B8" s="46" t="s">
        <v>25</v>
      </c>
      <c r="C8" s="46"/>
      <c r="D8" s="46"/>
      <c r="E8" s="46"/>
      <c r="F8" s="46"/>
      <c r="G8" s="9" t="s">
        <v>0</v>
      </c>
      <c r="H8" s="15" t="s">
        <v>1</v>
      </c>
      <c r="I8" s="9" t="s">
        <v>2</v>
      </c>
    </row>
    <row r="9" spans="1:9" ht="12.75">
      <c r="A9" s="7"/>
      <c r="B9" s="36" t="s">
        <v>26</v>
      </c>
      <c r="C9" s="36"/>
      <c r="D9" s="36"/>
      <c r="E9" s="36"/>
      <c r="F9" s="36"/>
      <c r="G9" s="5">
        <v>1</v>
      </c>
      <c r="H9" s="8"/>
      <c r="I9" s="8">
        <f>G9*H9</f>
        <v>0</v>
      </c>
    </row>
    <row r="10" spans="1:9" ht="12.75">
      <c r="A10" s="7"/>
      <c r="B10" s="47" t="s">
        <v>28</v>
      </c>
      <c r="C10" s="47"/>
      <c r="D10" s="47"/>
      <c r="E10" s="47"/>
      <c r="F10" s="47"/>
      <c r="G10" s="5"/>
      <c r="H10" s="8"/>
      <c r="I10" s="8"/>
    </row>
    <row r="11" spans="1:9" ht="12.75">
      <c r="A11" s="7"/>
      <c r="B11" s="47" t="s">
        <v>27</v>
      </c>
      <c r="C11" s="47"/>
      <c r="D11" s="47"/>
      <c r="E11" s="47"/>
      <c r="F11" s="47"/>
      <c r="G11" s="5"/>
      <c r="H11" s="8"/>
      <c r="I11" s="8"/>
    </row>
    <row r="12" spans="1:9" ht="12.75">
      <c r="A12" s="7"/>
      <c r="B12" s="47" t="s">
        <v>31</v>
      </c>
      <c r="C12" s="47"/>
      <c r="D12" s="47"/>
      <c r="E12" s="47"/>
      <c r="F12" s="47"/>
      <c r="G12" s="5"/>
      <c r="H12" s="8"/>
      <c r="I12" s="8"/>
    </row>
    <row r="13" spans="1:9" ht="12.75">
      <c r="A13" s="7" t="s">
        <v>9</v>
      </c>
      <c r="B13" s="47" t="s">
        <v>29</v>
      </c>
      <c r="C13" s="47"/>
      <c r="D13" s="47"/>
      <c r="E13" s="47"/>
      <c r="F13" s="47"/>
      <c r="G13" s="5">
        <v>16</v>
      </c>
      <c r="H13" s="8"/>
      <c r="I13" s="8">
        <f>G13*H13</f>
        <v>0</v>
      </c>
    </row>
    <row r="14" spans="1:9" ht="12.75">
      <c r="A14" s="7" t="s">
        <v>9</v>
      </c>
      <c r="B14" s="47" t="s">
        <v>30</v>
      </c>
      <c r="C14" s="47"/>
      <c r="D14" s="47"/>
      <c r="E14" s="47"/>
      <c r="F14" s="47"/>
      <c r="G14" s="5">
        <v>20</v>
      </c>
      <c r="H14" s="8"/>
      <c r="I14" s="8">
        <f>G14*H14</f>
        <v>0</v>
      </c>
    </row>
    <row r="15" spans="1:9" ht="12.75">
      <c r="A15" s="7" t="s">
        <v>9</v>
      </c>
      <c r="B15" s="47" t="s">
        <v>32</v>
      </c>
      <c r="C15" s="47"/>
      <c r="D15" s="47"/>
      <c r="E15" s="47"/>
      <c r="F15" s="47"/>
      <c r="G15" s="3">
        <v>6</v>
      </c>
      <c r="H15" s="8"/>
      <c r="I15" s="8">
        <f>G15*H15</f>
        <v>0</v>
      </c>
    </row>
    <row r="16" spans="1:9" ht="12.75">
      <c r="A16" s="7"/>
      <c r="B16" s="36" t="s">
        <v>6</v>
      </c>
      <c r="C16" s="36"/>
      <c r="D16" s="36"/>
      <c r="E16" s="36"/>
      <c r="F16" s="36"/>
      <c r="G16" s="5">
        <v>1</v>
      </c>
      <c r="H16" s="8"/>
      <c r="I16" s="8">
        <f>G16*H16</f>
        <v>0</v>
      </c>
    </row>
    <row r="17" spans="1:9" ht="12.75">
      <c r="A17" s="7"/>
      <c r="B17" s="36" t="s">
        <v>5</v>
      </c>
      <c r="C17" s="36"/>
      <c r="D17" s="36"/>
      <c r="E17" s="36"/>
      <c r="F17" s="36"/>
      <c r="G17" s="5">
        <v>1</v>
      </c>
      <c r="H17" s="8"/>
      <c r="I17" s="8">
        <f>G17*H17</f>
        <v>0</v>
      </c>
    </row>
    <row r="18" spans="1:9" ht="12.75">
      <c r="A18" s="7"/>
      <c r="B18" s="31" t="s">
        <v>12</v>
      </c>
      <c r="C18" s="32"/>
      <c r="D18" s="32"/>
      <c r="E18" s="32"/>
      <c r="F18" s="32"/>
      <c r="G18" s="32"/>
      <c r="H18" s="33"/>
      <c r="I18" s="10">
        <f>SUM(I9:I17)</f>
        <v>0</v>
      </c>
    </row>
    <row r="19" spans="1:9" ht="12.75">
      <c r="A19" s="40"/>
      <c r="B19" s="41"/>
      <c r="C19" s="41"/>
      <c r="D19" s="41"/>
      <c r="E19" s="41"/>
      <c r="F19" s="41"/>
      <c r="G19" s="41"/>
      <c r="H19" s="41"/>
      <c r="I19" s="42"/>
    </row>
    <row r="20" spans="1:9" ht="12.75">
      <c r="A20" s="43"/>
      <c r="B20" s="44"/>
      <c r="C20" s="44"/>
      <c r="D20" s="44"/>
      <c r="E20" s="44"/>
      <c r="F20" s="44"/>
      <c r="G20" s="44"/>
      <c r="H20" s="44"/>
      <c r="I20" s="45"/>
    </row>
    <row r="21" spans="1:9" ht="12.75">
      <c r="A21" s="9" t="s">
        <v>20</v>
      </c>
      <c r="B21" s="46" t="s">
        <v>34</v>
      </c>
      <c r="C21" s="46"/>
      <c r="D21" s="46"/>
      <c r="E21" s="46"/>
      <c r="F21" s="46"/>
      <c r="G21" s="9" t="s">
        <v>0</v>
      </c>
      <c r="H21" s="15" t="s">
        <v>1</v>
      </c>
      <c r="I21" s="9" t="s">
        <v>2</v>
      </c>
    </row>
    <row r="22" spans="1:9" ht="12.75">
      <c r="A22" s="13"/>
      <c r="B22" s="36" t="s">
        <v>13</v>
      </c>
      <c r="C22" s="36"/>
      <c r="D22" s="36"/>
      <c r="E22" s="36"/>
      <c r="F22" s="36"/>
      <c r="G22" s="13">
        <v>1</v>
      </c>
      <c r="H22" s="16"/>
      <c r="I22" s="8">
        <f>G22*H22</f>
        <v>0</v>
      </c>
    </row>
    <row r="23" spans="1:9" ht="12.75">
      <c r="A23" s="13"/>
      <c r="B23" s="36" t="s">
        <v>40</v>
      </c>
      <c r="C23" s="36"/>
      <c r="D23" s="36"/>
      <c r="E23" s="36"/>
      <c r="F23" s="36"/>
      <c r="G23" s="13">
        <v>1</v>
      </c>
      <c r="H23" s="16"/>
      <c r="I23" s="8">
        <f>G23*H23</f>
        <v>0</v>
      </c>
    </row>
    <row r="24" spans="1:9" ht="12.75">
      <c r="A24" s="13"/>
      <c r="B24" s="36" t="s">
        <v>11</v>
      </c>
      <c r="C24" s="36"/>
      <c r="D24" s="36"/>
      <c r="E24" s="36"/>
      <c r="F24" s="36"/>
      <c r="G24" s="13">
        <v>50</v>
      </c>
      <c r="H24" s="16"/>
      <c r="I24" s="8">
        <f>G24*H24</f>
        <v>0</v>
      </c>
    </row>
    <row r="25" spans="1:9" ht="12.75">
      <c r="A25" s="13"/>
      <c r="B25" s="36" t="s">
        <v>6</v>
      </c>
      <c r="C25" s="36"/>
      <c r="D25" s="36"/>
      <c r="E25" s="36"/>
      <c r="F25" s="36"/>
      <c r="G25" s="5">
        <v>1</v>
      </c>
      <c r="H25" s="8"/>
      <c r="I25" s="8">
        <f>G25*H25</f>
        <v>0</v>
      </c>
    </row>
    <row r="26" spans="1:9" ht="12.75">
      <c r="A26" s="13"/>
      <c r="B26" s="36" t="s">
        <v>5</v>
      </c>
      <c r="C26" s="36"/>
      <c r="D26" s="36"/>
      <c r="E26" s="36"/>
      <c r="F26" s="36"/>
      <c r="G26" s="5">
        <v>1</v>
      </c>
      <c r="H26" s="8"/>
      <c r="I26" s="8">
        <f>G26*H26</f>
        <v>0</v>
      </c>
    </row>
    <row r="27" spans="1:9" ht="12.75">
      <c r="A27" s="13"/>
      <c r="B27" s="49"/>
      <c r="C27" s="50"/>
      <c r="D27" s="50"/>
      <c r="E27" s="50"/>
      <c r="F27" s="50"/>
      <c r="G27" s="50"/>
      <c r="H27" s="50"/>
      <c r="I27" s="51"/>
    </row>
    <row r="28" spans="1:9" ht="12.75">
      <c r="A28" s="13" t="s">
        <v>9</v>
      </c>
      <c r="B28" s="36" t="s">
        <v>4</v>
      </c>
      <c r="C28" s="36"/>
      <c r="D28" s="36"/>
      <c r="E28" s="36"/>
      <c r="F28" s="36"/>
      <c r="G28" s="13">
        <v>2</v>
      </c>
      <c r="H28" s="16"/>
      <c r="I28" s="8">
        <f>G28*H28</f>
        <v>0</v>
      </c>
    </row>
    <row r="29" spans="1:9" ht="12.75">
      <c r="A29" s="13" t="s">
        <v>9</v>
      </c>
      <c r="B29" s="36" t="s">
        <v>16</v>
      </c>
      <c r="C29" s="36"/>
      <c r="D29" s="36"/>
      <c r="E29" s="36"/>
      <c r="F29" s="36"/>
      <c r="G29" s="13">
        <v>8</v>
      </c>
      <c r="H29" s="16"/>
      <c r="I29" s="8">
        <f>G29*H29</f>
        <v>0</v>
      </c>
    </row>
    <row r="30" spans="1:9" ht="12.75">
      <c r="A30" s="13" t="s">
        <v>9</v>
      </c>
      <c r="B30" s="36" t="s">
        <v>41</v>
      </c>
      <c r="C30" s="36"/>
      <c r="D30" s="36"/>
      <c r="E30" s="36"/>
      <c r="F30" s="36"/>
      <c r="G30" s="13">
        <v>4</v>
      </c>
      <c r="H30" s="16"/>
      <c r="I30" s="8">
        <f>G30*H30</f>
        <v>0</v>
      </c>
    </row>
    <row r="31" spans="1:9" ht="12.75">
      <c r="A31" s="13" t="s">
        <v>9</v>
      </c>
      <c r="B31" s="36" t="s">
        <v>7</v>
      </c>
      <c r="C31" s="36"/>
      <c r="D31" s="36"/>
      <c r="E31" s="36"/>
      <c r="F31" s="36"/>
      <c r="G31" s="13">
        <v>4</v>
      </c>
      <c r="H31" s="16"/>
      <c r="I31" s="8">
        <f>G31*H31</f>
        <v>0</v>
      </c>
    </row>
    <row r="32" spans="1:9" ht="12.75">
      <c r="A32" s="13"/>
      <c r="B32" s="31" t="s">
        <v>12</v>
      </c>
      <c r="C32" s="32"/>
      <c r="D32" s="32"/>
      <c r="E32" s="32"/>
      <c r="F32" s="32"/>
      <c r="G32" s="32"/>
      <c r="H32" s="33"/>
      <c r="I32" s="10">
        <f>SUM(I22:I26,I28:I31)</f>
        <v>0</v>
      </c>
    </row>
    <row r="33" spans="1:9" ht="12.75">
      <c r="A33" s="56" t="s">
        <v>59</v>
      </c>
      <c r="B33" s="56"/>
      <c r="C33" s="56"/>
      <c r="D33" s="56"/>
      <c r="E33" s="56"/>
      <c r="F33" s="56"/>
      <c r="G33" s="56"/>
      <c r="H33" s="56"/>
      <c r="I33" s="56"/>
    </row>
    <row r="34" spans="1:9" ht="12.75">
      <c r="A34" s="56"/>
      <c r="B34" s="56"/>
      <c r="C34" s="56"/>
      <c r="D34" s="56"/>
      <c r="E34" s="56"/>
      <c r="F34" s="56"/>
      <c r="G34" s="56"/>
      <c r="H34" s="56"/>
      <c r="I34" s="56"/>
    </row>
    <row r="35" spans="1:9" ht="12.75">
      <c r="A35" s="40"/>
      <c r="B35" s="41"/>
      <c r="C35" s="41"/>
      <c r="D35" s="41"/>
      <c r="E35" s="41"/>
      <c r="F35" s="41"/>
      <c r="G35" s="41"/>
      <c r="H35" s="41"/>
      <c r="I35" s="42"/>
    </row>
    <row r="36" spans="1:9" ht="12.75">
      <c r="A36" s="43"/>
      <c r="B36" s="44"/>
      <c r="C36" s="44"/>
      <c r="D36" s="44"/>
      <c r="E36" s="44"/>
      <c r="F36" s="44"/>
      <c r="G36" s="44"/>
      <c r="H36" s="44"/>
      <c r="I36" s="45"/>
    </row>
    <row r="37" spans="1:9" ht="12.75">
      <c r="A37" s="9" t="s">
        <v>20</v>
      </c>
      <c r="B37" s="46" t="s">
        <v>35</v>
      </c>
      <c r="C37" s="46"/>
      <c r="D37" s="46"/>
      <c r="E37" s="46"/>
      <c r="F37" s="46"/>
      <c r="G37" s="9" t="s">
        <v>0</v>
      </c>
      <c r="H37" s="15" t="s">
        <v>1</v>
      </c>
      <c r="I37" s="9" t="s">
        <v>2</v>
      </c>
    </row>
    <row r="38" spans="1:9" ht="12.75">
      <c r="A38" s="13"/>
      <c r="B38" s="36" t="s">
        <v>14</v>
      </c>
      <c r="C38" s="36"/>
      <c r="D38" s="36"/>
      <c r="E38" s="36"/>
      <c r="F38" s="36"/>
      <c r="G38" s="13">
        <v>3</v>
      </c>
      <c r="H38" s="16"/>
      <c r="I38" s="8">
        <f aca="true" t="shared" si="0" ref="I38:I43">G38*H38</f>
        <v>0</v>
      </c>
    </row>
    <row r="39" spans="1:9" ht="12.75">
      <c r="A39" s="13"/>
      <c r="B39" s="36" t="s">
        <v>36</v>
      </c>
      <c r="C39" s="36"/>
      <c r="D39" s="36"/>
      <c r="E39" s="36"/>
      <c r="F39" s="36"/>
      <c r="G39" s="13">
        <v>1</v>
      </c>
      <c r="H39" s="16"/>
      <c r="I39" s="8">
        <f t="shared" si="0"/>
        <v>0</v>
      </c>
    </row>
    <row r="40" spans="1:9" ht="12.75">
      <c r="A40" s="13"/>
      <c r="B40" s="36" t="s">
        <v>15</v>
      </c>
      <c r="C40" s="36"/>
      <c r="D40" s="36"/>
      <c r="E40" s="36"/>
      <c r="F40" s="36"/>
      <c r="G40" s="13">
        <v>30</v>
      </c>
      <c r="H40" s="16"/>
      <c r="I40" s="8">
        <f t="shared" si="0"/>
        <v>0</v>
      </c>
    </row>
    <row r="41" spans="1:9" ht="12.75">
      <c r="A41" s="13"/>
      <c r="B41" s="25" t="s">
        <v>38</v>
      </c>
      <c r="C41" s="26"/>
      <c r="D41" s="26"/>
      <c r="E41" s="26"/>
      <c r="F41" s="27"/>
      <c r="G41" s="13">
        <v>17</v>
      </c>
      <c r="H41" s="16"/>
      <c r="I41" s="8">
        <f t="shared" si="0"/>
        <v>0</v>
      </c>
    </row>
    <row r="42" spans="1:9" ht="12.75">
      <c r="A42" s="13"/>
      <c r="B42" s="36" t="s">
        <v>6</v>
      </c>
      <c r="C42" s="36"/>
      <c r="D42" s="36"/>
      <c r="E42" s="36"/>
      <c r="F42" s="36"/>
      <c r="G42" s="5">
        <v>1</v>
      </c>
      <c r="H42" s="8"/>
      <c r="I42" s="8">
        <f t="shared" si="0"/>
        <v>0</v>
      </c>
    </row>
    <row r="43" spans="1:9" ht="12.75">
      <c r="A43" s="13"/>
      <c r="B43" s="36" t="s">
        <v>5</v>
      </c>
      <c r="C43" s="36"/>
      <c r="D43" s="36"/>
      <c r="E43" s="36"/>
      <c r="F43" s="36"/>
      <c r="G43" s="5">
        <v>1</v>
      </c>
      <c r="H43" s="8"/>
      <c r="I43" s="8">
        <f t="shared" si="0"/>
        <v>0</v>
      </c>
    </row>
    <row r="44" spans="1:9" ht="12.75">
      <c r="A44" s="13"/>
      <c r="B44" s="49"/>
      <c r="C44" s="50"/>
      <c r="D44" s="50"/>
      <c r="E44" s="50"/>
      <c r="F44" s="50"/>
      <c r="G44" s="50"/>
      <c r="H44" s="50"/>
      <c r="I44" s="51"/>
    </row>
    <row r="45" spans="1:9" ht="12.75">
      <c r="A45" s="13" t="s">
        <v>9</v>
      </c>
      <c r="B45" s="36" t="s">
        <v>4</v>
      </c>
      <c r="C45" s="36"/>
      <c r="D45" s="36"/>
      <c r="E45" s="36"/>
      <c r="F45" s="36"/>
      <c r="G45" s="13">
        <v>3</v>
      </c>
      <c r="H45" s="16"/>
      <c r="I45" s="8">
        <f>G45*H45</f>
        <v>0</v>
      </c>
    </row>
    <row r="46" spans="1:9" ht="12.75">
      <c r="A46" s="13" t="s">
        <v>9</v>
      </c>
      <c r="B46" s="36" t="s">
        <v>16</v>
      </c>
      <c r="C46" s="36"/>
      <c r="D46" s="36"/>
      <c r="E46" s="36"/>
      <c r="F46" s="36"/>
      <c r="G46" s="13">
        <v>45</v>
      </c>
      <c r="H46" s="16"/>
      <c r="I46" s="8">
        <f>G46*H46</f>
        <v>0</v>
      </c>
    </row>
    <row r="47" spans="1:9" ht="12.75">
      <c r="A47" s="13" t="s">
        <v>9</v>
      </c>
      <c r="B47" s="36" t="s">
        <v>37</v>
      </c>
      <c r="C47" s="36"/>
      <c r="D47" s="36"/>
      <c r="E47" s="36"/>
      <c r="F47" s="36"/>
      <c r="G47" s="13">
        <v>28</v>
      </c>
      <c r="H47" s="16"/>
      <c r="I47" s="8">
        <f>G47*H47</f>
        <v>0</v>
      </c>
    </row>
    <row r="48" spans="1:9" ht="12.75">
      <c r="A48" s="13" t="s">
        <v>9</v>
      </c>
      <c r="B48" s="36" t="s">
        <v>7</v>
      </c>
      <c r="C48" s="36"/>
      <c r="D48" s="36"/>
      <c r="E48" s="36"/>
      <c r="F48" s="36"/>
      <c r="G48" s="13">
        <v>16</v>
      </c>
      <c r="H48" s="16"/>
      <c r="I48" s="8">
        <f>G48*H48</f>
        <v>0</v>
      </c>
    </row>
    <row r="49" spans="1:9" ht="12.75">
      <c r="A49" s="13"/>
      <c r="B49" s="31" t="s">
        <v>12</v>
      </c>
      <c r="C49" s="32"/>
      <c r="D49" s="32"/>
      <c r="E49" s="32"/>
      <c r="F49" s="32"/>
      <c r="G49" s="32"/>
      <c r="H49" s="33"/>
      <c r="I49" s="10">
        <f>SUM(I38:I43,I45:I48)</f>
        <v>0</v>
      </c>
    </row>
    <row r="50" spans="1:9" ht="12.75">
      <c r="A50" s="6"/>
      <c r="B50" s="62" t="s">
        <v>66</v>
      </c>
      <c r="C50" s="62"/>
      <c r="D50" s="62"/>
      <c r="E50" s="62"/>
      <c r="F50" s="62"/>
      <c r="G50" s="62"/>
      <c r="H50" s="62"/>
      <c r="I50" s="23">
        <f>SUM(I18+I32+I49)</f>
        <v>0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57" t="s">
        <v>43</v>
      </c>
      <c r="B54" s="58"/>
      <c r="C54" s="58"/>
      <c r="D54" s="58"/>
      <c r="E54" s="58"/>
      <c r="F54" s="58"/>
      <c r="G54" s="58"/>
      <c r="H54" s="58"/>
      <c r="I54" s="58"/>
    </row>
    <row r="55" spans="1:9" ht="12.75">
      <c r="A55" s="9" t="s">
        <v>20</v>
      </c>
      <c r="B55" s="46" t="s">
        <v>62</v>
      </c>
      <c r="C55" s="46"/>
      <c r="D55" s="46"/>
      <c r="E55" s="46"/>
      <c r="F55" s="46"/>
      <c r="G55" s="9" t="s">
        <v>0</v>
      </c>
      <c r="H55" s="15" t="s">
        <v>1</v>
      </c>
      <c r="I55" s="9" t="s">
        <v>2</v>
      </c>
    </row>
    <row r="56" spans="1:9" ht="12.75">
      <c r="A56" s="7"/>
      <c r="B56" s="36" t="s">
        <v>44</v>
      </c>
      <c r="C56" s="36"/>
      <c r="D56" s="36"/>
      <c r="E56" s="36"/>
      <c r="F56" s="36"/>
      <c r="G56" s="5">
        <v>1</v>
      </c>
      <c r="H56" s="8"/>
      <c r="I56" s="8">
        <f>G56*H56</f>
        <v>0</v>
      </c>
    </row>
    <row r="57" spans="1:9" ht="12.75">
      <c r="A57" s="7"/>
      <c r="B57" s="47" t="s">
        <v>33</v>
      </c>
      <c r="C57" s="47"/>
      <c r="D57" s="47"/>
      <c r="E57" s="47"/>
      <c r="F57" s="47"/>
      <c r="G57" s="5"/>
      <c r="H57" s="8"/>
      <c r="I57" s="8"/>
    </row>
    <row r="58" spans="1:9" ht="12.75">
      <c r="A58" s="7"/>
      <c r="B58" s="47" t="s">
        <v>45</v>
      </c>
      <c r="C58" s="47"/>
      <c r="D58" s="47"/>
      <c r="E58" s="47"/>
      <c r="F58" s="47"/>
      <c r="G58" s="5"/>
      <c r="H58" s="8"/>
      <c r="I58" s="8"/>
    </row>
    <row r="59" spans="1:9" ht="12.75">
      <c r="A59" s="7"/>
      <c r="B59" s="47" t="s">
        <v>48</v>
      </c>
      <c r="C59" s="47"/>
      <c r="D59" s="47"/>
      <c r="E59" s="47"/>
      <c r="F59" s="47"/>
      <c r="G59" s="5"/>
      <c r="H59" s="8"/>
      <c r="I59" s="8"/>
    </row>
    <row r="60" spans="1:9" ht="12.75">
      <c r="A60" s="7" t="s">
        <v>9</v>
      </c>
      <c r="B60" s="47" t="s">
        <v>46</v>
      </c>
      <c r="C60" s="47"/>
      <c r="D60" s="47"/>
      <c r="E60" s="47"/>
      <c r="F60" s="47"/>
      <c r="G60" s="5">
        <v>12</v>
      </c>
      <c r="H60" s="8"/>
      <c r="I60" s="8">
        <f>G60*H60</f>
        <v>0</v>
      </c>
    </row>
    <row r="61" spans="1:9" ht="12.75">
      <c r="A61" s="7" t="s">
        <v>9</v>
      </c>
      <c r="B61" s="47" t="s">
        <v>47</v>
      </c>
      <c r="C61" s="47"/>
      <c r="D61" s="47"/>
      <c r="E61" s="47"/>
      <c r="F61" s="47"/>
      <c r="G61" s="5">
        <v>24</v>
      </c>
      <c r="H61" s="8"/>
      <c r="I61" s="8">
        <f>G61*H61</f>
        <v>0</v>
      </c>
    </row>
    <row r="62" spans="1:9" ht="12.75">
      <c r="A62" s="7" t="s">
        <v>9</v>
      </c>
      <c r="B62" s="47" t="s">
        <v>32</v>
      </c>
      <c r="C62" s="47"/>
      <c r="D62" s="47"/>
      <c r="E62" s="47"/>
      <c r="F62" s="47"/>
      <c r="G62" s="21">
        <v>8</v>
      </c>
      <c r="H62" s="8"/>
      <c r="I62" s="8">
        <f>G62*H62</f>
        <v>0</v>
      </c>
    </row>
    <row r="63" spans="1:9" ht="12.75">
      <c r="A63" s="7"/>
      <c r="B63" s="36" t="s">
        <v>6</v>
      </c>
      <c r="C63" s="36"/>
      <c r="D63" s="36"/>
      <c r="E63" s="36"/>
      <c r="F63" s="36"/>
      <c r="G63" s="5">
        <v>1</v>
      </c>
      <c r="H63" s="8"/>
      <c r="I63" s="8">
        <f>G63*H63</f>
        <v>0</v>
      </c>
    </row>
    <row r="64" spans="1:9" ht="12.75">
      <c r="A64" s="7"/>
      <c r="B64" s="36" t="s">
        <v>5</v>
      </c>
      <c r="C64" s="36"/>
      <c r="D64" s="36"/>
      <c r="E64" s="36"/>
      <c r="F64" s="36"/>
      <c r="G64" s="5">
        <v>1</v>
      </c>
      <c r="H64" s="8"/>
      <c r="I64" s="8">
        <f>G64*H64</f>
        <v>0</v>
      </c>
    </row>
    <row r="65" spans="1:9" ht="12.75">
      <c r="A65" s="13"/>
      <c r="B65" s="31" t="s">
        <v>12</v>
      </c>
      <c r="C65" s="32"/>
      <c r="D65" s="32"/>
      <c r="E65" s="32"/>
      <c r="F65" s="32"/>
      <c r="G65" s="32"/>
      <c r="H65" s="33"/>
      <c r="I65" s="10">
        <f>SUM(I56:I64)</f>
        <v>0</v>
      </c>
    </row>
    <row r="66" spans="1:9" ht="12.75">
      <c r="A66" s="40"/>
      <c r="B66" s="41"/>
      <c r="C66" s="41"/>
      <c r="D66" s="41"/>
      <c r="E66" s="41"/>
      <c r="F66" s="41"/>
      <c r="G66" s="41"/>
      <c r="H66" s="41"/>
      <c r="I66" s="42"/>
    </row>
    <row r="67" spans="1:9" ht="12.75">
      <c r="A67" s="43"/>
      <c r="B67" s="44"/>
      <c r="C67" s="44"/>
      <c r="D67" s="44"/>
      <c r="E67" s="44"/>
      <c r="F67" s="44"/>
      <c r="G67" s="44"/>
      <c r="H67" s="44"/>
      <c r="I67" s="45"/>
    </row>
    <row r="68" spans="1:9" ht="12.75">
      <c r="A68" s="9" t="s">
        <v>20</v>
      </c>
      <c r="B68" s="59" t="s">
        <v>34</v>
      </c>
      <c r="C68" s="60"/>
      <c r="D68" s="60"/>
      <c r="E68" s="60"/>
      <c r="F68" s="61"/>
      <c r="G68" s="9" t="s">
        <v>0</v>
      </c>
      <c r="H68" s="15" t="s">
        <v>1</v>
      </c>
      <c r="I68" s="9" t="s">
        <v>2</v>
      </c>
    </row>
    <row r="69" spans="1:9" ht="12.75">
      <c r="A69" s="13"/>
      <c r="B69" s="36" t="s">
        <v>49</v>
      </c>
      <c r="C69" s="36"/>
      <c r="D69" s="36"/>
      <c r="E69" s="36"/>
      <c r="F69" s="36"/>
      <c r="G69" s="13">
        <v>21</v>
      </c>
      <c r="H69" s="16"/>
      <c r="I69" s="8">
        <f aca="true" t="shared" si="1" ref="I69:I75">G69*H69</f>
        <v>0</v>
      </c>
    </row>
    <row r="70" spans="1:9" ht="12.75">
      <c r="A70" s="13"/>
      <c r="B70" s="36" t="s">
        <v>50</v>
      </c>
      <c r="C70" s="36"/>
      <c r="D70" s="36"/>
      <c r="E70" s="36"/>
      <c r="F70" s="36"/>
      <c r="G70" s="13">
        <v>4</v>
      </c>
      <c r="H70" s="16"/>
      <c r="I70" s="8">
        <f t="shared" si="1"/>
        <v>0</v>
      </c>
    </row>
    <row r="71" spans="1:9" ht="12.75">
      <c r="A71" s="13"/>
      <c r="B71" s="36" t="s">
        <v>51</v>
      </c>
      <c r="C71" s="36"/>
      <c r="D71" s="36"/>
      <c r="E71" s="36"/>
      <c r="F71" s="36"/>
      <c r="G71" s="13">
        <v>1</v>
      </c>
      <c r="H71" s="16"/>
      <c r="I71" s="8">
        <f t="shared" si="1"/>
        <v>0</v>
      </c>
    </row>
    <row r="72" spans="1:9" ht="12.75">
      <c r="A72" s="13"/>
      <c r="B72" s="36" t="s">
        <v>11</v>
      </c>
      <c r="C72" s="36"/>
      <c r="D72" s="36"/>
      <c r="E72" s="36"/>
      <c r="F72" s="36"/>
      <c r="G72" s="13">
        <v>940</v>
      </c>
      <c r="H72" s="16"/>
      <c r="I72" s="8">
        <f t="shared" si="1"/>
        <v>0</v>
      </c>
    </row>
    <row r="73" spans="1:9" ht="12.75">
      <c r="A73" s="13"/>
      <c r="B73" s="36" t="s">
        <v>52</v>
      </c>
      <c r="C73" s="36"/>
      <c r="D73" s="36"/>
      <c r="E73" s="36"/>
      <c r="F73" s="36"/>
      <c r="G73" s="13">
        <v>40</v>
      </c>
      <c r="H73" s="16"/>
      <c r="I73" s="8">
        <f t="shared" si="1"/>
        <v>0</v>
      </c>
    </row>
    <row r="74" spans="1:9" ht="12.75">
      <c r="A74" s="13"/>
      <c r="B74" s="36" t="s">
        <v>6</v>
      </c>
      <c r="C74" s="36"/>
      <c r="D74" s="36"/>
      <c r="E74" s="36"/>
      <c r="F74" s="36"/>
      <c r="G74" s="5">
        <v>1</v>
      </c>
      <c r="H74" s="8"/>
      <c r="I74" s="8">
        <f t="shared" si="1"/>
        <v>0</v>
      </c>
    </row>
    <row r="75" spans="1:9" ht="12.75">
      <c r="A75" s="13"/>
      <c r="B75" s="36" t="s">
        <v>5</v>
      </c>
      <c r="C75" s="36"/>
      <c r="D75" s="36"/>
      <c r="E75" s="36"/>
      <c r="F75" s="36"/>
      <c r="G75" s="5">
        <v>1</v>
      </c>
      <c r="H75" s="8"/>
      <c r="I75" s="8">
        <f t="shared" si="1"/>
        <v>0</v>
      </c>
    </row>
    <row r="76" spans="1:9" ht="12.75">
      <c r="A76" s="13"/>
      <c r="B76" s="49"/>
      <c r="C76" s="50"/>
      <c r="D76" s="50"/>
      <c r="E76" s="50"/>
      <c r="F76" s="50"/>
      <c r="G76" s="50"/>
      <c r="H76" s="50"/>
      <c r="I76" s="51"/>
    </row>
    <row r="77" spans="1:10" ht="12.75">
      <c r="A77" s="13" t="s">
        <v>9</v>
      </c>
      <c r="B77" s="36" t="s">
        <v>4</v>
      </c>
      <c r="C77" s="36"/>
      <c r="D77" s="36"/>
      <c r="E77" s="36"/>
      <c r="F77" s="36"/>
      <c r="G77" s="13">
        <v>2</v>
      </c>
      <c r="H77" s="16"/>
      <c r="I77" s="8">
        <f>G77*H77</f>
        <v>0</v>
      </c>
      <c r="J77" s="6"/>
    </row>
    <row r="78" spans="1:10" ht="12.75">
      <c r="A78" s="13" t="s">
        <v>9</v>
      </c>
      <c r="B78" s="36" t="s">
        <v>16</v>
      </c>
      <c r="C78" s="36"/>
      <c r="D78" s="36"/>
      <c r="E78" s="36"/>
      <c r="F78" s="36"/>
      <c r="G78" s="13">
        <v>60</v>
      </c>
      <c r="H78" s="16"/>
      <c r="I78" s="8">
        <f>G78*H78</f>
        <v>0</v>
      </c>
      <c r="J78" s="6"/>
    </row>
    <row r="79" spans="1:10" ht="12.75">
      <c r="A79" s="13" t="s">
        <v>9</v>
      </c>
      <c r="B79" s="36" t="s">
        <v>41</v>
      </c>
      <c r="C79" s="36"/>
      <c r="D79" s="36"/>
      <c r="E79" s="36"/>
      <c r="F79" s="36"/>
      <c r="G79" s="13">
        <v>26</v>
      </c>
      <c r="H79" s="16"/>
      <c r="I79" s="8">
        <f>G79*H79</f>
        <v>0</v>
      </c>
      <c r="J79" s="6"/>
    </row>
    <row r="80" spans="1:10" ht="12.75">
      <c r="A80" s="13" t="s">
        <v>9</v>
      </c>
      <c r="B80" s="36" t="s">
        <v>7</v>
      </c>
      <c r="C80" s="36"/>
      <c r="D80" s="36"/>
      <c r="E80" s="36"/>
      <c r="F80" s="36"/>
      <c r="G80" s="13">
        <v>16</v>
      </c>
      <c r="H80" s="16"/>
      <c r="I80" s="8">
        <f>G80*H80</f>
        <v>0</v>
      </c>
      <c r="J80" s="6"/>
    </row>
    <row r="81" spans="1:9" ht="12.75">
      <c r="A81" s="13"/>
      <c r="B81" s="31" t="s">
        <v>12</v>
      </c>
      <c r="C81" s="32"/>
      <c r="D81" s="32"/>
      <c r="E81" s="32"/>
      <c r="F81" s="32"/>
      <c r="G81" s="32"/>
      <c r="H81" s="33"/>
      <c r="I81" s="10">
        <f>SUM(I69:I75,I77:I80)</f>
        <v>0</v>
      </c>
    </row>
    <row r="82" spans="1:9" ht="12.75">
      <c r="A82" s="40" t="s">
        <v>59</v>
      </c>
      <c r="B82" s="41"/>
      <c r="C82" s="41"/>
      <c r="D82" s="41"/>
      <c r="E82" s="41"/>
      <c r="F82" s="41"/>
      <c r="G82" s="41"/>
      <c r="H82" s="41"/>
      <c r="I82" s="42"/>
    </row>
    <row r="83" spans="1:9" ht="12.75">
      <c r="A83" s="43"/>
      <c r="B83" s="44"/>
      <c r="C83" s="44"/>
      <c r="D83" s="44"/>
      <c r="E83" s="44"/>
      <c r="F83" s="44"/>
      <c r="G83" s="44"/>
      <c r="H83" s="44"/>
      <c r="I83" s="45"/>
    </row>
    <row r="84" spans="1:10" ht="12.75">
      <c r="A84" s="40"/>
      <c r="B84" s="41"/>
      <c r="C84" s="41"/>
      <c r="D84" s="41"/>
      <c r="E84" s="41"/>
      <c r="F84" s="41"/>
      <c r="G84" s="41"/>
      <c r="H84" s="41"/>
      <c r="I84" s="42"/>
      <c r="J84" s="6"/>
    </row>
    <row r="85" spans="1:9" ht="12.75">
      <c r="A85" s="43"/>
      <c r="B85" s="44"/>
      <c r="C85" s="44"/>
      <c r="D85" s="44"/>
      <c r="E85" s="44"/>
      <c r="F85" s="44"/>
      <c r="G85" s="44"/>
      <c r="H85" s="44"/>
      <c r="I85" s="45"/>
    </row>
    <row r="86" spans="1:9" ht="12.75">
      <c r="A86" s="9" t="s">
        <v>20</v>
      </c>
      <c r="B86" s="46" t="s">
        <v>55</v>
      </c>
      <c r="C86" s="46"/>
      <c r="D86" s="46"/>
      <c r="E86" s="46"/>
      <c r="F86" s="46"/>
      <c r="G86" s="9" t="s">
        <v>0</v>
      </c>
      <c r="H86" s="15" t="s">
        <v>1</v>
      </c>
      <c r="I86" s="9" t="s">
        <v>2</v>
      </c>
    </row>
    <row r="87" spans="1:9" ht="12.75">
      <c r="A87" s="13"/>
      <c r="B87" s="36" t="s">
        <v>54</v>
      </c>
      <c r="C87" s="36"/>
      <c r="D87" s="36"/>
      <c r="E87" s="36"/>
      <c r="F87" s="36"/>
      <c r="G87" s="13">
        <v>2</v>
      </c>
      <c r="H87" s="16"/>
      <c r="I87" s="8">
        <f>G87*H87</f>
        <v>0</v>
      </c>
    </row>
    <row r="88" spans="1:9" ht="12.75">
      <c r="A88" s="13"/>
      <c r="B88" s="36" t="s">
        <v>14</v>
      </c>
      <c r="C88" s="36"/>
      <c r="D88" s="36"/>
      <c r="E88" s="36"/>
      <c r="F88" s="36"/>
      <c r="G88" s="13">
        <v>89</v>
      </c>
      <c r="H88" s="16"/>
      <c r="I88" s="8">
        <f aca="true" t="shared" si="2" ref="I88:I97">G88*H88</f>
        <v>0</v>
      </c>
    </row>
    <row r="89" spans="1:9" ht="12.75">
      <c r="A89" s="13" t="s">
        <v>65</v>
      </c>
      <c r="B89" s="36" t="s">
        <v>39</v>
      </c>
      <c r="C89" s="36"/>
      <c r="D89" s="36"/>
      <c r="E89" s="36"/>
      <c r="F89" s="36"/>
      <c r="G89" s="13">
        <v>4</v>
      </c>
      <c r="H89" s="16"/>
      <c r="I89" s="8">
        <f t="shared" si="2"/>
        <v>0</v>
      </c>
    </row>
    <row r="90" spans="1:9" ht="12.75">
      <c r="A90" s="13"/>
      <c r="B90" s="36" t="s">
        <v>36</v>
      </c>
      <c r="C90" s="36"/>
      <c r="D90" s="36"/>
      <c r="E90" s="36"/>
      <c r="F90" s="36"/>
      <c r="G90" s="13">
        <v>2</v>
      </c>
      <c r="H90" s="16"/>
      <c r="I90" s="8">
        <f t="shared" si="2"/>
        <v>0</v>
      </c>
    </row>
    <row r="91" spans="1:9" ht="12.75">
      <c r="A91" s="13"/>
      <c r="B91" s="36" t="s">
        <v>15</v>
      </c>
      <c r="C91" s="36"/>
      <c r="D91" s="36"/>
      <c r="E91" s="36"/>
      <c r="F91" s="36"/>
      <c r="G91" s="13">
        <v>1610</v>
      </c>
      <c r="H91" s="16"/>
      <c r="I91" s="8">
        <f t="shared" si="2"/>
        <v>0</v>
      </c>
    </row>
    <row r="92" spans="1:9" ht="12.75">
      <c r="A92" s="13"/>
      <c r="B92" s="25" t="s">
        <v>53</v>
      </c>
      <c r="C92" s="26"/>
      <c r="D92" s="26"/>
      <c r="E92" s="26"/>
      <c r="F92" s="27"/>
      <c r="G92" s="13">
        <v>25</v>
      </c>
      <c r="H92" s="16"/>
      <c r="I92" s="8">
        <f t="shared" si="2"/>
        <v>0</v>
      </c>
    </row>
    <row r="93" spans="1:9" ht="12.75">
      <c r="A93" s="13"/>
      <c r="B93" s="25" t="s">
        <v>38</v>
      </c>
      <c r="C93" s="26"/>
      <c r="D93" s="26"/>
      <c r="E93" s="26"/>
      <c r="F93" s="27"/>
      <c r="G93" s="13">
        <v>25</v>
      </c>
      <c r="H93" s="16"/>
      <c r="I93" s="8">
        <f t="shared" si="2"/>
        <v>0</v>
      </c>
    </row>
    <row r="94" spans="1:9" ht="12.75">
      <c r="A94" s="13" t="s">
        <v>58</v>
      </c>
      <c r="B94" s="36" t="s">
        <v>56</v>
      </c>
      <c r="C94" s="36"/>
      <c r="D94" s="36"/>
      <c r="E94" s="36"/>
      <c r="F94" s="36"/>
      <c r="G94" s="13">
        <v>1</v>
      </c>
      <c r="H94" s="16"/>
      <c r="I94" s="8">
        <f t="shared" si="2"/>
        <v>0</v>
      </c>
    </row>
    <row r="95" spans="1:9" ht="12.75">
      <c r="A95" s="13" t="s">
        <v>58</v>
      </c>
      <c r="B95" s="36" t="s">
        <v>57</v>
      </c>
      <c r="C95" s="36"/>
      <c r="D95" s="36"/>
      <c r="E95" s="36"/>
      <c r="F95" s="36"/>
      <c r="G95" s="13">
        <v>7</v>
      </c>
      <c r="H95" s="16"/>
      <c r="I95" s="8">
        <f t="shared" si="2"/>
        <v>0</v>
      </c>
    </row>
    <row r="96" spans="1:10" ht="12.75">
      <c r="A96" s="13"/>
      <c r="B96" s="36" t="s">
        <v>6</v>
      </c>
      <c r="C96" s="36"/>
      <c r="D96" s="36"/>
      <c r="E96" s="36"/>
      <c r="F96" s="36"/>
      <c r="G96" s="5">
        <v>1</v>
      </c>
      <c r="H96" s="8"/>
      <c r="I96" s="8">
        <f t="shared" si="2"/>
        <v>0</v>
      </c>
      <c r="J96" s="6"/>
    </row>
    <row r="97" spans="1:10" ht="12.75">
      <c r="A97" s="13"/>
      <c r="B97" s="36" t="s">
        <v>5</v>
      </c>
      <c r="C97" s="36"/>
      <c r="D97" s="36"/>
      <c r="E97" s="36"/>
      <c r="F97" s="36"/>
      <c r="G97" s="5">
        <v>1</v>
      </c>
      <c r="H97" s="8"/>
      <c r="I97" s="8">
        <f t="shared" si="2"/>
        <v>0</v>
      </c>
      <c r="J97" s="6"/>
    </row>
    <row r="98" spans="1:10" ht="12.75">
      <c r="A98" s="13"/>
      <c r="B98" s="37"/>
      <c r="C98" s="38"/>
      <c r="D98" s="38"/>
      <c r="E98" s="38"/>
      <c r="F98" s="38"/>
      <c r="G98" s="38"/>
      <c r="H98" s="38"/>
      <c r="I98" s="39"/>
      <c r="J98" s="6"/>
    </row>
    <row r="99" spans="1:10" ht="12.75">
      <c r="A99" s="13" t="s">
        <v>9</v>
      </c>
      <c r="B99" s="36" t="s">
        <v>4</v>
      </c>
      <c r="C99" s="36"/>
      <c r="D99" s="36"/>
      <c r="E99" s="36"/>
      <c r="F99" s="36"/>
      <c r="G99" s="13">
        <v>25</v>
      </c>
      <c r="H99" s="16"/>
      <c r="I99" s="8">
        <f>G99*H99</f>
        <v>0</v>
      </c>
      <c r="J99" s="6"/>
    </row>
    <row r="100" spans="1:10" ht="12.75">
      <c r="A100" s="13" t="s">
        <v>9</v>
      </c>
      <c r="B100" s="36" t="s">
        <v>16</v>
      </c>
      <c r="C100" s="36"/>
      <c r="D100" s="36"/>
      <c r="E100" s="36"/>
      <c r="F100" s="36"/>
      <c r="G100" s="13">
        <v>75</v>
      </c>
      <c r="H100" s="16"/>
      <c r="I100" s="8">
        <f>G100*H100</f>
        <v>0</v>
      </c>
      <c r="J100" s="6"/>
    </row>
    <row r="101" spans="1:10" ht="12.75">
      <c r="A101" s="13" t="s">
        <v>9</v>
      </c>
      <c r="B101" s="36" t="s">
        <v>37</v>
      </c>
      <c r="C101" s="36"/>
      <c r="D101" s="36"/>
      <c r="E101" s="36"/>
      <c r="F101" s="36"/>
      <c r="G101" s="13">
        <v>35</v>
      </c>
      <c r="H101" s="16"/>
      <c r="I101" s="8">
        <f>G101*H101</f>
        <v>0</v>
      </c>
      <c r="J101" s="6"/>
    </row>
    <row r="102" spans="1:11" ht="12.75">
      <c r="A102" s="13" t="s">
        <v>9</v>
      </c>
      <c r="B102" s="36" t="s">
        <v>7</v>
      </c>
      <c r="C102" s="36"/>
      <c r="D102" s="36"/>
      <c r="E102" s="36"/>
      <c r="F102" s="36"/>
      <c r="G102" s="13">
        <v>6</v>
      </c>
      <c r="H102" s="16"/>
      <c r="I102" s="8">
        <f>G102*H102</f>
        <v>0</v>
      </c>
      <c r="J102" s="6"/>
      <c r="K102" s="6"/>
    </row>
    <row r="103" spans="1:11" ht="12.75">
      <c r="A103" s="13"/>
      <c r="B103" s="31" t="s">
        <v>12</v>
      </c>
      <c r="C103" s="32"/>
      <c r="D103" s="32"/>
      <c r="E103" s="32"/>
      <c r="F103" s="32"/>
      <c r="G103" s="32"/>
      <c r="H103" s="33"/>
      <c r="I103" s="10">
        <f>SUM(I87:I97,I99:I102)</f>
        <v>0</v>
      </c>
      <c r="J103" s="6"/>
      <c r="K103" s="6"/>
    </row>
    <row r="104" spans="1:11" ht="12.75">
      <c r="A104" s="6"/>
      <c r="B104" s="34" t="s">
        <v>67</v>
      </c>
      <c r="C104" s="35"/>
      <c r="D104" s="35"/>
      <c r="E104" s="35"/>
      <c r="F104" s="35"/>
      <c r="G104" s="35"/>
      <c r="H104" s="48"/>
      <c r="I104" s="23">
        <f>I65+I81+I103</f>
        <v>0</v>
      </c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28" t="s">
        <v>60</v>
      </c>
      <c r="B108" s="29"/>
      <c r="C108" s="29"/>
      <c r="D108" s="29"/>
      <c r="E108" s="29"/>
      <c r="F108" s="29"/>
      <c r="G108" s="29"/>
      <c r="H108" s="29"/>
      <c r="I108" s="30"/>
      <c r="J108" s="6"/>
      <c r="K108" s="6"/>
    </row>
    <row r="109" spans="1:10" ht="12.75">
      <c r="A109" s="9" t="s">
        <v>20</v>
      </c>
      <c r="B109" s="46" t="s">
        <v>61</v>
      </c>
      <c r="C109" s="46"/>
      <c r="D109" s="46"/>
      <c r="E109" s="46"/>
      <c r="F109" s="46"/>
      <c r="G109" s="9" t="s">
        <v>0</v>
      </c>
      <c r="H109" s="15" t="s">
        <v>1</v>
      </c>
      <c r="I109" s="9" t="s">
        <v>2</v>
      </c>
      <c r="J109" s="6"/>
    </row>
    <row r="110" spans="1:11" ht="12.75">
      <c r="A110" s="7"/>
      <c r="B110" s="36" t="s">
        <v>44</v>
      </c>
      <c r="C110" s="36"/>
      <c r="D110" s="36"/>
      <c r="E110" s="36"/>
      <c r="F110" s="36"/>
      <c r="G110" s="5">
        <v>1</v>
      </c>
      <c r="H110" s="8"/>
      <c r="I110" s="8">
        <f>G110*H110</f>
        <v>0</v>
      </c>
      <c r="J110" s="6"/>
      <c r="K110" s="6"/>
    </row>
    <row r="111" spans="1:11" ht="12.75">
      <c r="A111" s="7"/>
      <c r="B111" s="47" t="s">
        <v>33</v>
      </c>
      <c r="C111" s="47"/>
      <c r="D111" s="47"/>
      <c r="E111" s="47"/>
      <c r="F111" s="47"/>
      <c r="G111" s="5"/>
      <c r="H111" s="8"/>
      <c r="I111" s="8"/>
      <c r="J111" s="6"/>
      <c r="K111" s="6"/>
    </row>
    <row r="112" spans="1:11" ht="12.75">
      <c r="A112" s="7"/>
      <c r="B112" s="47" t="s">
        <v>45</v>
      </c>
      <c r="C112" s="47"/>
      <c r="D112" s="47"/>
      <c r="E112" s="47"/>
      <c r="F112" s="47"/>
      <c r="G112" s="5"/>
      <c r="H112" s="8"/>
      <c r="I112" s="8"/>
      <c r="J112" s="6"/>
      <c r="K112" s="6"/>
    </row>
    <row r="113" spans="1:11" ht="12.75">
      <c r="A113" s="7"/>
      <c r="B113" s="47" t="s">
        <v>48</v>
      </c>
      <c r="C113" s="47"/>
      <c r="D113" s="47"/>
      <c r="E113" s="47"/>
      <c r="F113" s="47"/>
      <c r="G113" s="5"/>
      <c r="H113" s="8"/>
      <c r="I113" s="8"/>
      <c r="J113" s="6"/>
      <c r="K113" s="6"/>
    </row>
    <row r="114" spans="1:11" ht="12.75">
      <c r="A114" s="7" t="s">
        <v>9</v>
      </c>
      <c r="B114" s="47" t="s">
        <v>63</v>
      </c>
      <c r="C114" s="47"/>
      <c r="D114" s="47"/>
      <c r="E114" s="47"/>
      <c r="F114" s="47"/>
      <c r="G114" s="5">
        <v>4</v>
      </c>
      <c r="H114" s="8"/>
      <c r="I114" s="8">
        <f>G114*H114</f>
        <v>0</v>
      </c>
      <c r="J114" s="6"/>
      <c r="K114" s="6"/>
    </row>
    <row r="115" spans="1:11" ht="12.75">
      <c r="A115" s="7" t="s">
        <v>9</v>
      </c>
      <c r="B115" s="47" t="s">
        <v>64</v>
      </c>
      <c r="C115" s="47"/>
      <c r="D115" s="47"/>
      <c r="E115" s="47"/>
      <c r="F115" s="47"/>
      <c r="G115" s="5">
        <v>16</v>
      </c>
      <c r="H115" s="8"/>
      <c r="I115" s="8">
        <f>G115*H115</f>
        <v>0</v>
      </c>
      <c r="J115" s="6"/>
      <c r="K115" s="6"/>
    </row>
    <row r="116" spans="1:11" ht="12.75">
      <c r="A116" s="7" t="s">
        <v>9</v>
      </c>
      <c r="B116" s="47" t="s">
        <v>32</v>
      </c>
      <c r="C116" s="47"/>
      <c r="D116" s="47"/>
      <c r="E116" s="47"/>
      <c r="F116" s="47"/>
      <c r="G116" s="5">
        <v>6</v>
      </c>
      <c r="H116" s="8"/>
      <c r="I116" s="8">
        <f>G116*H116</f>
        <v>0</v>
      </c>
      <c r="J116" s="6"/>
      <c r="K116" s="6"/>
    </row>
    <row r="117" spans="1:11" ht="12.75">
      <c r="A117" s="7"/>
      <c r="B117" s="36" t="s">
        <v>6</v>
      </c>
      <c r="C117" s="36"/>
      <c r="D117" s="36"/>
      <c r="E117" s="36"/>
      <c r="F117" s="36"/>
      <c r="G117" s="5">
        <v>1</v>
      </c>
      <c r="H117" s="8"/>
      <c r="I117" s="8">
        <f>G117*H117</f>
        <v>0</v>
      </c>
      <c r="J117" s="6"/>
      <c r="K117" s="6"/>
    </row>
    <row r="118" spans="1:11" ht="12.75">
      <c r="A118" s="7"/>
      <c r="B118" s="36" t="s">
        <v>5</v>
      </c>
      <c r="C118" s="36"/>
      <c r="D118" s="36"/>
      <c r="E118" s="36"/>
      <c r="F118" s="36"/>
      <c r="G118" s="5">
        <v>1</v>
      </c>
      <c r="H118" s="8"/>
      <c r="I118" s="8">
        <f>G118*H118</f>
        <v>0</v>
      </c>
      <c r="J118" s="6"/>
      <c r="K118" s="6"/>
    </row>
    <row r="119" spans="1:11" ht="12.75">
      <c r="A119" s="13"/>
      <c r="B119" s="31" t="s">
        <v>12</v>
      </c>
      <c r="C119" s="32"/>
      <c r="D119" s="32"/>
      <c r="E119" s="32"/>
      <c r="F119" s="32"/>
      <c r="G119" s="32"/>
      <c r="H119" s="33"/>
      <c r="I119" s="10">
        <f>SUM(I110:I118)</f>
        <v>0</v>
      </c>
      <c r="J119" s="6"/>
      <c r="K119" s="6"/>
    </row>
    <row r="120" spans="1:11" ht="12.75">
      <c r="A120" s="40"/>
      <c r="B120" s="41"/>
      <c r="C120" s="41"/>
      <c r="D120" s="41"/>
      <c r="E120" s="41"/>
      <c r="F120" s="41"/>
      <c r="G120" s="41"/>
      <c r="H120" s="41"/>
      <c r="I120" s="42"/>
      <c r="J120" s="6"/>
      <c r="K120" s="6"/>
    </row>
    <row r="121" spans="1:11" ht="12.75">
      <c r="A121" s="43"/>
      <c r="B121" s="44"/>
      <c r="C121" s="44"/>
      <c r="D121" s="44"/>
      <c r="E121" s="44"/>
      <c r="F121" s="44"/>
      <c r="G121" s="44"/>
      <c r="H121" s="44"/>
      <c r="I121" s="45"/>
      <c r="J121" s="6"/>
      <c r="K121" s="6"/>
    </row>
    <row r="122" spans="1:11" ht="12.75">
      <c r="A122" s="9" t="s">
        <v>20</v>
      </c>
      <c r="B122" s="46" t="s">
        <v>34</v>
      </c>
      <c r="C122" s="46"/>
      <c r="D122" s="46"/>
      <c r="E122" s="46"/>
      <c r="F122" s="46"/>
      <c r="G122" s="9" t="s">
        <v>0</v>
      </c>
      <c r="H122" s="15" t="s">
        <v>1</v>
      </c>
      <c r="I122" s="9" t="s">
        <v>2</v>
      </c>
      <c r="J122" s="6"/>
      <c r="K122" s="6"/>
    </row>
    <row r="123" spans="1:11" ht="12.75">
      <c r="A123" s="13"/>
      <c r="B123" s="36" t="s">
        <v>49</v>
      </c>
      <c r="C123" s="36"/>
      <c r="D123" s="36"/>
      <c r="E123" s="36"/>
      <c r="F123" s="36"/>
      <c r="G123" s="13">
        <v>17</v>
      </c>
      <c r="H123" s="16"/>
      <c r="I123" s="8">
        <f>G123*H123</f>
        <v>0</v>
      </c>
      <c r="J123" s="6"/>
      <c r="K123" s="6"/>
    </row>
    <row r="124" spans="1:11" ht="12.75">
      <c r="A124" s="13"/>
      <c r="B124" s="36" t="s">
        <v>11</v>
      </c>
      <c r="C124" s="36"/>
      <c r="D124" s="36"/>
      <c r="E124" s="36"/>
      <c r="F124" s="36"/>
      <c r="G124" s="13">
        <v>670</v>
      </c>
      <c r="H124" s="16"/>
      <c r="I124" s="8">
        <f>G124*H124</f>
        <v>0</v>
      </c>
      <c r="J124" s="6"/>
      <c r="K124" s="6"/>
    </row>
    <row r="125" spans="1:11" ht="12.75">
      <c r="A125" s="13"/>
      <c r="B125" s="36" t="s">
        <v>6</v>
      </c>
      <c r="C125" s="36"/>
      <c r="D125" s="36"/>
      <c r="E125" s="36"/>
      <c r="F125" s="36"/>
      <c r="G125" s="5">
        <v>1</v>
      </c>
      <c r="H125" s="8"/>
      <c r="I125" s="8">
        <f>G125*H125</f>
        <v>0</v>
      </c>
      <c r="J125" s="6"/>
      <c r="K125" s="6"/>
    </row>
    <row r="126" spans="1:11" ht="12.75">
      <c r="A126" s="13"/>
      <c r="B126" s="36" t="s">
        <v>5</v>
      </c>
      <c r="C126" s="36"/>
      <c r="D126" s="36"/>
      <c r="E126" s="36"/>
      <c r="F126" s="36"/>
      <c r="G126" s="5">
        <v>1</v>
      </c>
      <c r="H126" s="8"/>
      <c r="I126" s="8">
        <f>G126*H126</f>
        <v>0</v>
      </c>
      <c r="J126" s="6"/>
      <c r="K126" s="6"/>
    </row>
    <row r="127" spans="1:10" ht="12.75">
      <c r="A127" s="13"/>
      <c r="B127" s="37"/>
      <c r="C127" s="38"/>
      <c r="D127" s="38"/>
      <c r="E127" s="38"/>
      <c r="F127" s="38"/>
      <c r="G127" s="38"/>
      <c r="H127" s="38"/>
      <c r="I127" s="39"/>
      <c r="J127" s="6"/>
    </row>
    <row r="128" spans="1:10" ht="12.75">
      <c r="A128" s="13" t="s">
        <v>9</v>
      </c>
      <c r="B128" s="36" t="s">
        <v>4</v>
      </c>
      <c r="C128" s="36"/>
      <c r="D128" s="36"/>
      <c r="E128" s="36"/>
      <c r="F128" s="36"/>
      <c r="G128" s="13">
        <v>4</v>
      </c>
      <c r="H128" s="16"/>
      <c r="I128" s="8">
        <f>G128*H128</f>
        <v>0</v>
      </c>
      <c r="J128" s="6"/>
    </row>
    <row r="129" spans="1:10" ht="12.75">
      <c r="A129" s="13" t="s">
        <v>9</v>
      </c>
      <c r="B129" s="36" t="s">
        <v>16</v>
      </c>
      <c r="C129" s="36"/>
      <c r="D129" s="36"/>
      <c r="E129" s="36"/>
      <c r="F129" s="36"/>
      <c r="G129" s="13">
        <v>32</v>
      </c>
      <c r="H129" s="16"/>
      <c r="I129" s="8">
        <f>G129*H129</f>
        <v>0</v>
      </c>
      <c r="J129" s="6"/>
    </row>
    <row r="130" spans="1:10" ht="12.75">
      <c r="A130" s="13" t="s">
        <v>9</v>
      </c>
      <c r="B130" s="36" t="s">
        <v>41</v>
      </c>
      <c r="C130" s="36"/>
      <c r="D130" s="36"/>
      <c r="E130" s="36"/>
      <c r="F130" s="36"/>
      <c r="G130" s="13">
        <v>12</v>
      </c>
      <c r="H130" s="16"/>
      <c r="I130" s="8">
        <f>G130*H130</f>
        <v>0</v>
      </c>
      <c r="J130" s="6"/>
    </row>
    <row r="131" spans="1:10" ht="12.75">
      <c r="A131" s="13" t="s">
        <v>9</v>
      </c>
      <c r="B131" s="36" t="s">
        <v>7</v>
      </c>
      <c r="C131" s="36"/>
      <c r="D131" s="36"/>
      <c r="E131" s="36"/>
      <c r="F131" s="36"/>
      <c r="G131" s="13">
        <v>6</v>
      </c>
      <c r="H131" s="16"/>
      <c r="I131" s="8">
        <f>G131*H131</f>
        <v>0</v>
      </c>
      <c r="J131" s="6"/>
    </row>
    <row r="132" spans="1:10" ht="12.75">
      <c r="A132" s="13"/>
      <c r="B132" s="31" t="s">
        <v>12</v>
      </c>
      <c r="C132" s="32"/>
      <c r="D132" s="32"/>
      <c r="E132" s="32"/>
      <c r="F132" s="32"/>
      <c r="G132" s="32"/>
      <c r="H132" s="33"/>
      <c r="I132" s="10">
        <f>SUM(I123:I126,I128:I131)</f>
        <v>0</v>
      </c>
      <c r="J132" s="6"/>
    </row>
    <row r="133" spans="1:9" ht="12.75">
      <c r="A133" s="40" t="s">
        <v>59</v>
      </c>
      <c r="B133" s="41"/>
      <c r="C133" s="41"/>
      <c r="D133" s="41"/>
      <c r="E133" s="41"/>
      <c r="F133" s="41"/>
      <c r="G133" s="41"/>
      <c r="H133" s="41"/>
      <c r="I133" s="42"/>
    </row>
    <row r="134" spans="1:9" ht="12.75">
      <c r="A134" s="43"/>
      <c r="B134" s="44"/>
      <c r="C134" s="44"/>
      <c r="D134" s="44"/>
      <c r="E134" s="44"/>
      <c r="F134" s="44"/>
      <c r="G134" s="44"/>
      <c r="H134" s="44"/>
      <c r="I134" s="45"/>
    </row>
    <row r="135" spans="1:9" ht="12.75">
      <c r="A135" s="40"/>
      <c r="B135" s="41"/>
      <c r="C135" s="41"/>
      <c r="D135" s="41"/>
      <c r="E135" s="41"/>
      <c r="F135" s="41"/>
      <c r="G135" s="41"/>
      <c r="H135" s="41"/>
      <c r="I135" s="42"/>
    </row>
    <row r="136" spans="1:9" ht="12.75">
      <c r="A136" s="43"/>
      <c r="B136" s="44"/>
      <c r="C136" s="44"/>
      <c r="D136" s="44"/>
      <c r="E136" s="44"/>
      <c r="F136" s="44"/>
      <c r="G136" s="44"/>
      <c r="H136" s="44"/>
      <c r="I136" s="45"/>
    </row>
    <row r="137" spans="1:9" ht="12.75">
      <c r="A137" s="9" t="s">
        <v>20</v>
      </c>
      <c r="B137" s="46" t="s">
        <v>55</v>
      </c>
      <c r="C137" s="46"/>
      <c r="D137" s="46"/>
      <c r="E137" s="46"/>
      <c r="F137" s="46"/>
      <c r="G137" s="9" t="s">
        <v>0</v>
      </c>
      <c r="H137" s="15" t="s">
        <v>1</v>
      </c>
      <c r="I137" s="9" t="s">
        <v>2</v>
      </c>
    </row>
    <row r="138" spans="1:9" ht="12.75">
      <c r="A138" s="13"/>
      <c r="B138" s="36" t="s">
        <v>14</v>
      </c>
      <c r="C138" s="36"/>
      <c r="D138" s="36"/>
      <c r="E138" s="36"/>
      <c r="F138" s="36"/>
      <c r="G138" s="13">
        <v>49</v>
      </c>
      <c r="H138" s="16"/>
      <c r="I138" s="8">
        <f>G138*H138</f>
        <v>0</v>
      </c>
    </row>
    <row r="139" spans="1:9" ht="12.75">
      <c r="A139" s="13" t="s">
        <v>65</v>
      </c>
      <c r="B139" s="36" t="s">
        <v>39</v>
      </c>
      <c r="C139" s="36"/>
      <c r="D139" s="36"/>
      <c r="E139" s="36"/>
      <c r="F139" s="36"/>
      <c r="G139" s="13">
        <v>4</v>
      </c>
      <c r="H139" s="16"/>
      <c r="I139" s="8">
        <f>G139*H139</f>
        <v>0</v>
      </c>
    </row>
    <row r="140" spans="1:9" ht="12.75">
      <c r="A140" s="13"/>
      <c r="B140" s="36" t="s">
        <v>15</v>
      </c>
      <c r="C140" s="36"/>
      <c r="D140" s="36"/>
      <c r="E140" s="36"/>
      <c r="F140" s="36"/>
      <c r="G140" s="13">
        <v>880</v>
      </c>
      <c r="H140" s="16"/>
      <c r="I140" s="8">
        <f>G140*H140</f>
        <v>0</v>
      </c>
    </row>
    <row r="141" spans="1:9" ht="12.75">
      <c r="A141" s="13"/>
      <c r="B141" s="36" t="s">
        <v>6</v>
      </c>
      <c r="C141" s="36"/>
      <c r="D141" s="36"/>
      <c r="E141" s="36"/>
      <c r="F141" s="36"/>
      <c r="G141" s="5">
        <v>1</v>
      </c>
      <c r="H141" s="8"/>
      <c r="I141" s="8">
        <f>G141*H141</f>
        <v>0</v>
      </c>
    </row>
    <row r="142" spans="1:9" ht="12.75">
      <c r="A142" s="13"/>
      <c r="B142" s="36" t="s">
        <v>5</v>
      </c>
      <c r="C142" s="36"/>
      <c r="D142" s="36"/>
      <c r="E142" s="36"/>
      <c r="F142" s="36"/>
      <c r="G142" s="5">
        <v>1</v>
      </c>
      <c r="H142" s="8"/>
      <c r="I142" s="8">
        <f>G142*H142</f>
        <v>0</v>
      </c>
    </row>
    <row r="143" spans="1:9" ht="12.75">
      <c r="A143" s="13"/>
      <c r="B143" s="37"/>
      <c r="C143" s="38"/>
      <c r="D143" s="38"/>
      <c r="E143" s="38"/>
      <c r="F143" s="38"/>
      <c r="G143" s="38"/>
      <c r="H143" s="38"/>
      <c r="I143" s="39"/>
    </row>
    <row r="144" spans="1:9" ht="12.75">
      <c r="A144" s="13" t="s">
        <v>9</v>
      </c>
      <c r="B144" s="36" t="s">
        <v>4</v>
      </c>
      <c r="C144" s="36"/>
      <c r="D144" s="36"/>
      <c r="E144" s="36"/>
      <c r="F144" s="36"/>
      <c r="G144" s="13">
        <v>4</v>
      </c>
      <c r="H144" s="16"/>
      <c r="I144" s="8">
        <f>G144*H144</f>
        <v>0</v>
      </c>
    </row>
    <row r="145" spans="1:9" ht="12.75">
      <c r="A145" s="13" t="s">
        <v>9</v>
      </c>
      <c r="B145" s="36" t="s">
        <v>16</v>
      </c>
      <c r="C145" s="36"/>
      <c r="D145" s="36"/>
      <c r="E145" s="36"/>
      <c r="F145" s="36"/>
      <c r="G145" s="13">
        <v>42</v>
      </c>
      <c r="H145" s="16"/>
      <c r="I145" s="8">
        <f>G145*H145</f>
        <v>0</v>
      </c>
    </row>
    <row r="146" spans="1:9" ht="12.75">
      <c r="A146" s="13" t="s">
        <v>9</v>
      </c>
      <c r="B146" s="36" t="s">
        <v>37</v>
      </c>
      <c r="C146" s="36"/>
      <c r="D146" s="36"/>
      <c r="E146" s="36"/>
      <c r="F146" s="36"/>
      <c r="G146" s="13">
        <v>14</v>
      </c>
      <c r="H146" s="16"/>
      <c r="I146" s="8">
        <f>G146*H146</f>
        <v>0</v>
      </c>
    </row>
    <row r="147" spans="1:9" ht="12.75">
      <c r="A147" s="13" t="s">
        <v>9</v>
      </c>
      <c r="B147" s="36" t="s">
        <v>7</v>
      </c>
      <c r="C147" s="36"/>
      <c r="D147" s="36"/>
      <c r="E147" s="36"/>
      <c r="F147" s="36"/>
      <c r="G147" s="13">
        <v>8</v>
      </c>
      <c r="H147" s="16"/>
      <c r="I147" s="8">
        <f>G147*H147</f>
        <v>0</v>
      </c>
    </row>
    <row r="148" spans="1:9" ht="12.75">
      <c r="A148" s="13"/>
      <c r="B148" s="31" t="s">
        <v>12</v>
      </c>
      <c r="C148" s="32"/>
      <c r="D148" s="32"/>
      <c r="E148" s="32"/>
      <c r="F148" s="32"/>
      <c r="G148" s="32"/>
      <c r="H148" s="33"/>
      <c r="I148" s="10">
        <f>SUM(I138:I142,I144:I147)</f>
        <v>0</v>
      </c>
    </row>
    <row r="149" spans="1:9" ht="12.75">
      <c r="A149" s="6"/>
      <c r="B149" s="34" t="s">
        <v>68</v>
      </c>
      <c r="C149" s="35"/>
      <c r="D149" s="35"/>
      <c r="E149" s="35"/>
      <c r="F149" s="35"/>
      <c r="G149" s="35"/>
      <c r="H149" s="35"/>
      <c r="I149" s="23">
        <f>I119+I132+I148</f>
        <v>0</v>
      </c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28" t="s">
        <v>69</v>
      </c>
      <c r="B153" s="29"/>
      <c r="C153" s="29"/>
      <c r="D153" s="29"/>
      <c r="E153" s="29"/>
      <c r="F153" s="29"/>
      <c r="G153" s="29"/>
      <c r="H153" s="29"/>
      <c r="I153" s="30"/>
    </row>
    <row r="154" spans="1:9" ht="12.75">
      <c r="A154" s="9" t="s">
        <v>20</v>
      </c>
      <c r="B154" s="59" t="s">
        <v>21</v>
      </c>
      <c r="C154" s="60"/>
      <c r="D154" s="60"/>
      <c r="E154" s="60"/>
      <c r="F154" s="61"/>
      <c r="G154" s="9" t="s">
        <v>0</v>
      </c>
      <c r="H154" s="15" t="s">
        <v>1</v>
      </c>
      <c r="I154" s="9" t="s">
        <v>2</v>
      </c>
    </row>
    <row r="155" spans="1:9" ht="12.75">
      <c r="A155" s="13"/>
      <c r="B155" s="25" t="s">
        <v>18</v>
      </c>
      <c r="C155" s="26"/>
      <c r="D155" s="26"/>
      <c r="E155" s="26"/>
      <c r="F155" s="27"/>
      <c r="G155" s="13">
        <v>1</v>
      </c>
      <c r="H155" s="16"/>
      <c r="I155" s="8">
        <f>G155*H155</f>
        <v>0</v>
      </c>
    </row>
    <row r="156" spans="1:9" ht="12.75">
      <c r="A156" s="13"/>
      <c r="B156" s="25" t="s">
        <v>17</v>
      </c>
      <c r="C156" s="26"/>
      <c r="D156" s="26"/>
      <c r="E156" s="26"/>
      <c r="F156" s="27"/>
      <c r="G156" s="13">
        <v>1</v>
      </c>
      <c r="H156" s="16"/>
      <c r="I156" s="8">
        <f>G156*H156</f>
        <v>0</v>
      </c>
    </row>
    <row r="157" spans="1:9" ht="12.75">
      <c r="A157" s="13"/>
      <c r="B157" s="25" t="s">
        <v>71</v>
      </c>
      <c r="C157" s="26"/>
      <c r="D157" s="26"/>
      <c r="E157" s="26"/>
      <c r="F157" s="27"/>
      <c r="G157" s="22">
        <v>1</v>
      </c>
      <c r="H157" s="24"/>
      <c r="I157" s="8">
        <f>G157*H157</f>
        <v>0</v>
      </c>
    </row>
    <row r="158" spans="1:9" ht="12.75">
      <c r="A158" s="63"/>
      <c r="B158" s="34" t="s">
        <v>70</v>
      </c>
      <c r="C158" s="35"/>
      <c r="D158" s="35"/>
      <c r="E158" s="35"/>
      <c r="F158" s="35"/>
      <c r="G158" s="35"/>
      <c r="H158" s="48"/>
      <c r="I158" s="23">
        <f>SUM(I155:I157)</f>
        <v>0</v>
      </c>
    </row>
    <row r="159" spans="1:9" ht="12.75">
      <c r="A159" s="6"/>
      <c r="B159" s="6"/>
      <c r="C159" s="6"/>
      <c r="D159" s="6"/>
      <c r="E159" s="6"/>
      <c r="F159" s="6"/>
      <c r="G159" s="6"/>
      <c r="H159" s="17"/>
      <c r="I159" s="6"/>
    </row>
    <row r="160" spans="2:9" ht="12.75">
      <c r="B160" s="11" t="s">
        <v>10</v>
      </c>
      <c r="C160" s="11"/>
      <c r="D160" s="11"/>
      <c r="E160" s="11"/>
      <c r="F160" s="11"/>
      <c r="G160" s="11"/>
      <c r="H160" s="18"/>
      <c r="I160" s="12">
        <f>I50+I104+I149+I158</f>
        <v>0</v>
      </c>
    </row>
  </sheetData>
  <sheetProtection/>
  <mergeCells count="138">
    <mergeCell ref="B74:F74"/>
    <mergeCell ref="B75:F75"/>
    <mergeCell ref="B101:F101"/>
    <mergeCell ref="B102:F102"/>
    <mergeCell ref="B71:F71"/>
    <mergeCell ref="B73:F73"/>
    <mergeCell ref="B87:F87"/>
    <mergeCell ref="B89:F89"/>
    <mergeCell ref="B94:F94"/>
    <mergeCell ref="B95:F95"/>
    <mergeCell ref="B88:F88"/>
    <mergeCell ref="B86:F86"/>
    <mergeCell ref="B100:F100"/>
    <mergeCell ref="B79:F79"/>
    <mergeCell ref="B80:F80"/>
    <mergeCell ref="B81:H81"/>
    <mergeCell ref="B99:F99"/>
    <mergeCell ref="B98:I98"/>
    <mergeCell ref="A84:I85"/>
    <mergeCell ref="A54:I54"/>
    <mergeCell ref="B46:F46"/>
    <mergeCell ref="B57:F57"/>
    <mergeCell ref="B62:F62"/>
    <mergeCell ref="B63:F63"/>
    <mergeCell ref="B61:F61"/>
    <mergeCell ref="B59:F59"/>
    <mergeCell ref="B58:F58"/>
    <mergeCell ref="B60:F60"/>
    <mergeCell ref="B50:H50"/>
    <mergeCell ref="A33:I34"/>
    <mergeCell ref="A35:I36"/>
    <mergeCell ref="B44:I44"/>
    <mergeCell ref="B49:H49"/>
    <mergeCell ref="B56:F56"/>
    <mergeCell ref="B55:F55"/>
    <mergeCell ref="B39:F39"/>
    <mergeCell ref="B41:F41"/>
    <mergeCell ref="B40:F40"/>
    <mergeCell ref="B42:F42"/>
    <mergeCell ref="B68:F68"/>
    <mergeCell ref="B69:F69"/>
    <mergeCell ref="B70:F70"/>
    <mergeCell ref="B72:F72"/>
    <mergeCell ref="B27:I27"/>
    <mergeCell ref="B28:F28"/>
    <mergeCell ref="B29:F29"/>
    <mergeCell ref="B30:F30"/>
    <mergeCell ref="B32:H32"/>
    <mergeCell ref="B38:F38"/>
    <mergeCell ref="B158:H158"/>
    <mergeCell ref="B154:F154"/>
    <mergeCell ref="B155:F155"/>
    <mergeCell ref="B156:F156"/>
    <mergeCell ref="B13:F13"/>
    <mergeCell ref="B12:F12"/>
    <mergeCell ref="B91:F91"/>
    <mergeCell ref="B92:F92"/>
    <mergeCell ref="B48:F48"/>
    <mergeCell ref="B15:F15"/>
    <mergeCell ref="A1:I1"/>
    <mergeCell ref="A2:I2"/>
    <mergeCell ref="A3:I3"/>
    <mergeCell ref="H5:I5"/>
    <mergeCell ref="B8:F8"/>
    <mergeCell ref="B9:F9"/>
    <mergeCell ref="A7:I7"/>
    <mergeCell ref="B26:F26"/>
    <mergeCell ref="B10:F10"/>
    <mergeCell ref="B11:F11"/>
    <mergeCell ref="B16:F16"/>
    <mergeCell ref="B17:F17"/>
    <mergeCell ref="B14:F14"/>
    <mergeCell ref="B18:H18"/>
    <mergeCell ref="B25:F25"/>
    <mergeCell ref="A19:I20"/>
    <mergeCell ref="B21:F21"/>
    <mergeCell ref="B78:F78"/>
    <mergeCell ref="B93:F93"/>
    <mergeCell ref="B31:F31"/>
    <mergeCell ref="B37:F37"/>
    <mergeCell ref="B43:F43"/>
    <mergeCell ref="B90:F90"/>
    <mergeCell ref="B45:F45"/>
    <mergeCell ref="B47:F47"/>
    <mergeCell ref="B64:F64"/>
    <mergeCell ref="B76:I76"/>
    <mergeCell ref="B115:F115"/>
    <mergeCell ref="B65:H65"/>
    <mergeCell ref="A66:I67"/>
    <mergeCell ref="A108:I108"/>
    <mergeCell ref="B109:F109"/>
    <mergeCell ref="A82:I83"/>
    <mergeCell ref="B103:H103"/>
    <mergeCell ref="B97:F97"/>
    <mergeCell ref="B96:F96"/>
    <mergeCell ref="B77:F77"/>
    <mergeCell ref="B104:H104"/>
    <mergeCell ref="B110:F110"/>
    <mergeCell ref="B111:F111"/>
    <mergeCell ref="B112:F112"/>
    <mergeCell ref="B113:F113"/>
    <mergeCell ref="B114:F114"/>
    <mergeCell ref="A120:I121"/>
    <mergeCell ref="B122:F122"/>
    <mergeCell ref="B123:F123"/>
    <mergeCell ref="B124:F124"/>
    <mergeCell ref="B116:F116"/>
    <mergeCell ref="B117:F117"/>
    <mergeCell ref="B118:F118"/>
    <mergeCell ref="B130:F130"/>
    <mergeCell ref="B132:H132"/>
    <mergeCell ref="A133:I134"/>
    <mergeCell ref="A135:I136"/>
    <mergeCell ref="B137:F137"/>
    <mergeCell ref="B125:F125"/>
    <mergeCell ref="B126:F126"/>
    <mergeCell ref="B127:I127"/>
    <mergeCell ref="B128:F128"/>
    <mergeCell ref="B129:F129"/>
    <mergeCell ref="B139:F139"/>
    <mergeCell ref="B146:F146"/>
    <mergeCell ref="B147:F147"/>
    <mergeCell ref="B148:H148"/>
    <mergeCell ref="B131:F131"/>
    <mergeCell ref="B141:F141"/>
    <mergeCell ref="B142:F142"/>
    <mergeCell ref="B143:I143"/>
    <mergeCell ref="B140:F140"/>
    <mergeCell ref="B157:F157"/>
    <mergeCell ref="A153:I153"/>
    <mergeCell ref="B119:H119"/>
    <mergeCell ref="B149:H149"/>
    <mergeCell ref="B22:F22"/>
    <mergeCell ref="B23:F23"/>
    <mergeCell ref="B24:F24"/>
    <mergeCell ref="B144:F144"/>
    <mergeCell ref="B145:F145"/>
    <mergeCell ref="B138:F1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JSK,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Veselý Vladimír Ing.</cp:lastModifiedBy>
  <cp:lastPrinted>2017-10-03T06:42:39Z</cp:lastPrinted>
  <dcterms:created xsi:type="dcterms:W3CDTF">2007-10-23T05:11:55Z</dcterms:created>
  <dcterms:modified xsi:type="dcterms:W3CDTF">2018-06-14T07:17:39Z</dcterms:modified>
  <cp:category/>
  <cp:version/>
  <cp:contentType/>
  <cp:contentStatus/>
</cp:coreProperties>
</file>