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760" activeTab="0"/>
  </bookViews>
  <sheets>
    <sheet name="stav. část" sheetId="1" r:id="rId1"/>
  </sheets>
  <definedNames/>
  <calcPr fullCalcOnLoad="1"/>
</workbook>
</file>

<file path=xl/sharedStrings.xml><?xml version="1.0" encoding="utf-8"?>
<sst xmlns="http://schemas.openxmlformats.org/spreadsheetml/2006/main" count="370" uniqueCount="192">
  <si>
    <t>Množství</t>
  </si>
  <si>
    <t>Poznámka</t>
  </si>
  <si>
    <t>m</t>
  </si>
  <si>
    <t>m2</t>
  </si>
  <si>
    <t>č. pol.</t>
  </si>
  <si>
    <t>Kód položky</t>
  </si>
  <si>
    <t>Zkrácený popis</t>
  </si>
  <si>
    <t>M.j.</t>
  </si>
  <si>
    <t>J.C.</t>
  </si>
  <si>
    <t>Celkem</t>
  </si>
  <si>
    <r>
      <t xml:space="preserve">akce:    </t>
    </r>
    <r>
      <rPr>
        <b/>
        <sz val="10"/>
        <rFont val="Arial CE"/>
        <family val="0"/>
      </rPr>
      <t xml:space="preserve"> Oprava budovy GŘ Vězeňské služby</t>
    </r>
  </si>
  <si>
    <r>
      <t>investor:</t>
    </r>
    <r>
      <rPr>
        <b/>
        <sz val="10"/>
        <rFont val="Arial CE"/>
        <family val="2"/>
      </rPr>
      <t xml:space="preserve">   Vězeňská služba České republiky</t>
    </r>
  </si>
  <si>
    <t xml:space="preserve">               Soudní 1672/1a, Praha 4 - Nusle</t>
  </si>
  <si>
    <r>
      <t xml:space="preserve">vypracoval:    </t>
    </r>
    <r>
      <rPr>
        <b/>
        <sz val="10"/>
        <rFont val="Arial CE"/>
        <family val="2"/>
      </rPr>
      <t>R. Polišenský</t>
    </r>
  </si>
  <si>
    <t xml:space="preserve">                    Nad Šárkou 16, PRAHA 6</t>
  </si>
  <si>
    <t xml:space="preserve">     CELKOVÁ   REKAPITULACE</t>
  </si>
  <si>
    <t>1.</t>
  </si>
  <si>
    <t>Práce   H S V</t>
  </si>
  <si>
    <t>2.</t>
  </si>
  <si>
    <t>Práce   P S V</t>
  </si>
  <si>
    <t>3.</t>
  </si>
  <si>
    <t>Řemesla - silnoproud</t>
  </si>
  <si>
    <t>4.</t>
  </si>
  <si>
    <t>Bourací práce</t>
  </si>
  <si>
    <t>5.</t>
  </si>
  <si>
    <t>Zařízení staveniště</t>
  </si>
  <si>
    <t>%</t>
  </si>
  <si>
    <t>2,0</t>
  </si>
  <si>
    <t>6.</t>
  </si>
  <si>
    <t>Kompletační činnost</t>
  </si>
  <si>
    <t>7.</t>
  </si>
  <si>
    <t>Inženýrská činnost</t>
  </si>
  <si>
    <t>8.</t>
  </si>
  <si>
    <t>3,0</t>
  </si>
  <si>
    <t>D P H - dle platné sazby</t>
  </si>
  <si>
    <t>21,0</t>
  </si>
  <si>
    <t>Předběžná  cena celkem</t>
  </si>
  <si>
    <t>ÚPRAVY POVRCHŮ</t>
  </si>
  <si>
    <t>DOKONČUJÍCÍ  KONSTRUKCE</t>
  </si>
  <si>
    <t>PŘESUN  HMOT</t>
  </si>
  <si>
    <t>CELKEM</t>
  </si>
  <si>
    <t>celkem</t>
  </si>
  <si>
    <t>Práce  P S V</t>
  </si>
  <si>
    <t>MALBY</t>
  </si>
  <si>
    <t>Přesun hmot</t>
  </si>
  <si>
    <t>5,0</t>
  </si>
  <si>
    <t>78419 - 5422</t>
  </si>
  <si>
    <t>BOURACÍ PRÁCE</t>
  </si>
  <si>
    <t>99701 - 3113</t>
  </si>
  <si>
    <t>t</t>
  </si>
  <si>
    <t>99701 - 3501</t>
  </si>
  <si>
    <t>99701 - 3509</t>
  </si>
  <si>
    <t>99701 - 3831</t>
  </si>
  <si>
    <t>Poplatek za uložení suti na skládce směsné</t>
  </si>
  <si>
    <t>99801 - 1002</t>
  </si>
  <si>
    <t>m3</t>
  </si>
  <si>
    <t>9.</t>
  </si>
  <si>
    <t>61999 - 1001</t>
  </si>
  <si>
    <t>Zakrytí vnitřních ploch podlah kanceláří před znečištěním fólií</t>
  </si>
  <si>
    <t>10.</t>
  </si>
  <si>
    <t>61999 - 5001</t>
  </si>
  <si>
    <t>HZS</t>
  </si>
  <si>
    <t>hod</t>
  </si>
  <si>
    <t>11.</t>
  </si>
  <si>
    <t>12.</t>
  </si>
  <si>
    <t>13.</t>
  </si>
  <si>
    <t>14.</t>
  </si>
  <si>
    <t>Odvoz suti na skládku s naložením suti a se složením do 1 km</t>
  </si>
  <si>
    <t>Provoz investora - postupné provádění oprav</t>
  </si>
  <si>
    <t>9,6</t>
  </si>
  <si>
    <t xml:space="preserve">             Na Veselí 51, Praha 4 - Nusle</t>
  </si>
  <si>
    <r>
      <t xml:space="preserve">datum       :   </t>
    </r>
    <r>
      <rPr>
        <b/>
        <sz val="10"/>
        <rFont val="Arial CE"/>
        <family val="0"/>
      </rPr>
      <t>červen 2018</t>
    </r>
  </si>
  <si>
    <r>
      <t xml:space="preserve">projektant.:   </t>
    </r>
    <r>
      <rPr>
        <b/>
        <sz val="10"/>
        <rFont val="Arial CE"/>
        <family val="0"/>
      </rPr>
      <t xml:space="preserve"> Ing. Jan Bokr</t>
    </r>
  </si>
  <si>
    <t xml:space="preserve">                    Studentská 12, Praha 6</t>
  </si>
  <si>
    <t>ZEMNÍ PRÁCE</t>
  </si>
  <si>
    <t>KOMUNIKACE</t>
  </si>
  <si>
    <t>ZÁKLADY</t>
  </si>
  <si>
    <t>ÚSTŘEDNÍ TOPENÍ</t>
  </si>
  <si>
    <t>Malby stěn  typu Primalex na omítkách dle opravy omítek</t>
  </si>
  <si>
    <t>3,5</t>
  </si>
  <si>
    <t>99878 - 0001</t>
  </si>
  <si>
    <t>Uzavření a vypuštění části systému ÚT</t>
  </si>
  <si>
    <t>Opatrná demontáž radiátoru ÚT a zpětná montáž po provedení opravy stěny s přesunem</t>
  </si>
  <si>
    <t>Napuštění části systému ÚT</t>
  </si>
  <si>
    <t>Topná zkouška a revize systému ÚT</t>
  </si>
  <si>
    <t>99873 - 5101</t>
  </si>
  <si>
    <t xml:space="preserve">Přesun hmot v budovách v. do 12 m ztížený ruční </t>
  </si>
  <si>
    <t>27923 - 2513</t>
  </si>
  <si>
    <t>Postupná podezdívka základového zdiva cihlami betonovými na maltu cementovou, 2,5*0,6*0,5</t>
  </si>
  <si>
    <t>0,8</t>
  </si>
  <si>
    <t>Očištění základového zdiva před podezděním</t>
  </si>
  <si>
    <t>62999 - 5101</t>
  </si>
  <si>
    <t>2,5</t>
  </si>
  <si>
    <t>56485 - 1111</t>
  </si>
  <si>
    <t>56486 - 1111</t>
  </si>
  <si>
    <t>Podklad ze štěrkodrti pod chodník v tl. 15 cm se zhutněním, 2,3*1,0</t>
  </si>
  <si>
    <t>2,3</t>
  </si>
  <si>
    <t>Dtto, ale pod komunikaci v tl. 20 cm, 2,3*4,8</t>
  </si>
  <si>
    <t>11,1</t>
  </si>
  <si>
    <t>56711 - 4111</t>
  </si>
  <si>
    <t>Podklad z prostého betonu pod komunikace v tl. 10 cm, 2,3 + 11,1</t>
  </si>
  <si>
    <t>13,4</t>
  </si>
  <si>
    <t>57713 - 5112</t>
  </si>
  <si>
    <t>57713 - 4111</t>
  </si>
  <si>
    <t>57814 - 3113</t>
  </si>
  <si>
    <t>Litý asfalt s rozprostřením v tl. 40 mm šířky do 3,0 m</t>
  </si>
  <si>
    <t>91973 - 5111</t>
  </si>
  <si>
    <t>Řezání stávajícího asfaltového krytu v tl. Do 50 mm, 2*1,0</t>
  </si>
  <si>
    <t>91973 - 5112</t>
  </si>
  <si>
    <t>Dtto, ale tl. Do 100 mm, 2*4,8</t>
  </si>
  <si>
    <t>91613 - 1213</t>
  </si>
  <si>
    <t>Osazení silničního obrubníku betonového stávajícího do lože z betonu prostého</t>
  </si>
  <si>
    <t>97902 - 1112</t>
  </si>
  <si>
    <t>Očištění stávajících obrubníků silničních</t>
  </si>
  <si>
    <t>91973 - 1112</t>
  </si>
  <si>
    <t>91973 - 1121</t>
  </si>
  <si>
    <t>91973 - 1122</t>
  </si>
  <si>
    <t>Zarovnání styčné plochy z betonu prostého do tl. 150 mm2*5,8</t>
  </si>
  <si>
    <t>11,6</t>
  </si>
  <si>
    <t>Dtto, ale živičného povrchu do tl. 50 mm</t>
  </si>
  <si>
    <t>Dtto, ale tl. Do 100 mm</t>
  </si>
  <si>
    <t>95290 - 1411</t>
  </si>
  <si>
    <t>Vyčištění budov ostatních po dokončení prací, 20,0 + 30,0</t>
  </si>
  <si>
    <t>50,0</t>
  </si>
  <si>
    <t>13130 - 3101</t>
  </si>
  <si>
    <t>13130 - 3109</t>
  </si>
  <si>
    <t>Příplatek za lepivost horniny</t>
  </si>
  <si>
    <t>16270 - 1105</t>
  </si>
  <si>
    <t>Hloubení nezapažených jam v hor 4 ručním nářadím s naložením, (2,3*4,8 + 2,3*1,0) x 1,3</t>
  </si>
  <si>
    <t>16270 - 1109</t>
  </si>
  <si>
    <t>Vodorovné přemístění horniny 1-4 do 10 km se složením</t>
  </si>
  <si>
    <t>17120 - 1201</t>
  </si>
  <si>
    <t>Uložení sypaniny na skládku</t>
  </si>
  <si>
    <t>17120 - 1211</t>
  </si>
  <si>
    <t>Poplatek za uložení zeminy na skládce</t>
  </si>
  <si>
    <t>17410 - 1101</t>
  </si>
  <si>
    <t>Zásyp jam štěrkopískem se zhutněním</t>
  </si>
  <si>
    <t>specifikace</t>
  </si>
  <si>
    <t>17,4</t>
  </si>
  <si>
    <t>Příplatek za další 1 km, 20 x 17,4</t>
  </si>
  <si>
    <t>348,0</t>
  </si>
  <si>
    <t>Dodávka štěrkopísku, 17,4 x 1,3 x 1,05</t>
  </si>
  <si>
    <t>23,8</t>
  </si>
  <si>
    <t>Očištění vnějších ploch základového betonu tlakovou vodou, 2,5*1,0</t>
  </si>
  <si>
    <t>61232 - 1141</t>
  </si>
  <si>
    <t>Omítka VPC vnitřních ploch stěn dvouvrstvá štuková po osazení prutů, 0,9*3,7</t>
  </si>
  <si>
    <t>62232 - 5203</t>
  </si>
  <si>
    <t>Oprava VPC vnějších omítek štukových stěn do 50 % plochy, 11,5*2,15</t>
  </si>
  <si>
    <t>25,0</t>
  </si>
  <si>
    <t>62261 - 1103</t>
  </si>
  <si>
    <t>R položka</t>
  </si>
  <si>
    <t>4,5</t>
  </si>
  <si>
    <t>Dtto, ale do spáry v cihelném zdivu, 9*1,5</t>
  </si>
  <si>
    <t>13,5</t>
  </si>
  <si>
    <t>Začištění omítek kolem podlah</t>
  </si>
  <si>
    <t>3,7</t>
  </si>
  <si>
    <t>Osazení a dodávka ztužujících prutů Stado Spiral prof. 6 mm do cementové malty do spáry v betonovém základu v dl. 150 cm, 3*1,5</t>
  </si>
  <si>
    <t>Lešení pomocné kozové výšky do 120 cm, 3*2,0*1,0</t>
  </si>
  <si>
    <t>6,0</t>
  </si>
  <si>
    <t>94195 - 5001</t>
  </si>
  <si>
    <t>11310 - 7141</t>
  </si>
  <si>
    <t>Odstranění krytů živičných chodníků do tl. 50 mm v ploše do 50 m2</t>
  </si>
  <si>
    <t>11310 - 7142</t>
  </si>
  <si>
    <t>Dtto, ale komunikací do tl. 100 mm</t>
  </si>
  <si>
    <t>11310 - 7130</t>
  </si>
  <si>
    <t>Odstranění podkladů z betonu prostého v tl. Do 100 mm, 2,3 + 11,1</t>
  </si>
  <si>
    <t>11320 - 2111</t>
  </si>
  <si>
    <t>Vytrhání obrubníků stojatých silničních</t>
  </si>
  <si>
    <t>97404 - 9132</t>
  </si>
  <si>
    <t>97403 - 1132</t>
  </si>
  <si>
    <t>Dtto, ale ve zdivu cihelném, 9*1,6</t>
  </si>
  <si>
    <t>Vysekání rýh v betonovém zdivu základů pro zpevnění do hl. 50 mm a š. do 70 mm, 3*1,6</t>
  </si>
  <si>
    <t>4,8</t>
  </si>
  <si>
    <t>14,4</t>
  </si>
  <si>
    <t>96704 - 2712</t>
  </si>
  <si>
    <t>97801 - 3141</t>
  </si>
  <si>
    <t>Otlučení vnitřních omítek stěn do 30 % plochy</t>
  </si>
  <si>
    <t>97801 - 5341</t>
  </si>
  <si>
    <t>Dtto, ale stěn vnějších</t>
  </si>
  <si>
    <t>Vnitrostaveništní doprava suti vodorovně do 50 m a svisle ručně do 12 m s naložením</t>
  </si>
  <si>
    <t>Odsekání zdiva základů z betonu před podezdíváním dle potřeby v tl. Do 10 cm</t>
  </si>
  <si>
    <t>6,7</t>
  </si>
  <si>
    <t>Příplatek za každý další 1 km, 29 x 6,7</t>
  </si>
  <si>
    <t>99701 - 3822</t>
  </si>
  <si>
    <t>Poplatek za recyklaci asfaltové suti</t>
  </si>
  <si>
    <t>4,4</t>
  </si>
  <si>
    <t>194,3</t>
  </si>
  <si>
    <t>Ochranný nátěr vnějších omítek stěn dle stávajícího nátěru</t>
  </si>
  <si>
    <t>Asfaltový beton vrstva ložní do š. 3,0 m v tl. 40 mm  ACL 16</t>
  </si>
  <si>
    <t>Dtto, ale vrstva obrusná ACO 11, v tl. 40 mm</t>
  </si>
  <si>
    <t>V Ý K A Z    V Ý M Ě R</t>
  </si>
  <si>
    <t>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</si>
</sst>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;\-#,##0.0"/>
    <numFmt numFmtId="170" formatCode="#,##0;\-#,##0"/>
    <numFmt numFmtId="171" formatCode="###,##\-0,000"/>
    <numFmt numFmtId="172" formatCode="000\ 00"/>
    <numFmt numFmtId="173" formatCode="#,##0.00_ ;\-#,##0.00\ "/>
    <numFmt numFmtId="174" formatCode="[$-405]d\.\ mmmm\ yyyy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#,##0.0"/>
  </numFmts>
  <fonts count="3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2" borderId="8" applyNumberFormat="0" applyAlignment="0" applyProtection="0"/>
    <xf numFmtId="0" fontId="13" fillId="23" borderId="8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</cellStyleXfs>
  <cellXfs count="77">
    <xf numFmtId="0" fontId="0" fillId="0" borderId="0" xfId="0" applyAlignment="1" applyProtection="1">
      <alignment vertical="top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49" fontId="20" fillId="0" borderId="0" xfId="0" applyNumberFormat="1" applyFont="1" applyFill="1" applyAlignment="1" applyProtection="1">
      <alignment horizontal="right" wrapText="1"/>
      <protection locked="0"/>
    </xf>
    <xf numFmtId="0" fontId="20" fillId="0" borderId="10" xfId="0" applyFont="1" applyFill="1" applyBorder="1" applyAlignment="1" applyProtection="1">
      <alignment horizontal="right"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wrapText="1"/>
      <protection locked="0"/>
    </xf>
    <xf numFmtId="49" fontId="17" fillId="0" borderId="10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right" wrapText="1"/>
      <protection locked="0"/>
    </xf>
    <xf numFmtId="4" fontId="17" fillId="0" borderId="10" xfId="0" applyNumberFormat="1" applyFont="1" applyFill="1" applyBorder="1" applyAlignment="1" applyProtection="1">
      <alignment horizontal="right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right" wrapText="1"/>
      <protection locked="0"/>
    </xf>
    <xf numFmtId="0" fontId="17" fillId="0" borderId="15" xfId="0" applyFont="1" applyFill="1" applyBorder="1" applyAlignment="1" applyProtection="1">
      <alignment horizontal="right"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7" fillId="0" borderId="16" xfId="0" applyFont="1" applyFill="1" applyBorder="1" applyAlignment="1" applyProtection="1">
      <alignment horizontal="center" wrapText="1"/>
      <protection locked="0"/>
    </xf>
    <xf numFmtId="0" fontId="17" fillId="0" borderId="17" xfId="0" applyFont="1" applyFill="1" applyBorder="1" applyAlignment="1" applyProtection="1">
      <alignment horizontal="center" wrapText="1"/>
      <protection locked="0"/>
    </xf>
    <xf numFmtId="49" fontId="17" fillId="0" borderId="17" xfId="0" applyNumberFormat="1" applyFont="1" applyFill="1" applyBorder="1" applyAlignment="1" applyProtection="1">
      <alignment horizontal="center" wrapText="1"/>
      <protection locked="0"/>
    </xf>
    <xf numFmtId="4" fontId="17" fillId="0" borderId="17" xfId="0" applyNumberFormat="1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9" fontId="17" fillId="0" borderId="0" xfId="34" applyNumberFormat="1" applyFont="1" applyFill="1" applyBorder="1" applyAlignment="1" applyProtection="1">
      <alignment horizontal="right" wrapText="1"/>
      <protection locked="0"/>
    </xf>
    <xf numFmtId="1" fontId="17" fillId="0" borderId="10" xfId="0" applyNumberFormat="1" applyFont="1" applyFill="1" applyBorder="1" applyAlignment="1" applyProtection="1">
      <alignment horizontal="right" wrapText="1"/>
      <protection locked="0"/>
    </xf>
    <xf numFmtId="4" fontId="17" fillId="0" borderId="0" xfId="0" applyNumberFormat="1" applyFont="1" applyFill="1" applyBorder="1" applyAlignment="1" applyProtection="1">
      <alignment horizontal="right" wrapText="1"/>
      <protection locked="0"/>
    </xf>
    <xf numFmtId="0" fontId="17" fillId="0" borderId="18" xfId="0" applyFont="1" applyFill="1" applyBorder="1" applyAlignment="1" applyProtection="1">
      <alignment wrapText="1"/>
      <protection locked="0"/>
    </xf>
    <xf numFmtId="0" fontId="17" fillId="0" borderId="19" xfId="0" applyFont="1" applyFill="1" applyBorder="1" applyAlignment="1" applyProtection="1">
      <alignment wrapText="1"/>
      <protection locked="0"/>
    </xf>
    <xf numFmtId="1" fontId="17" fillId="0" borderId="10" xfId="0" applyNumberFormat="1" applyFont="1" applyFill="1" applyBorder="1" applyAlignment="1" applyProtection="1">
      <alignment horizontal="center" wrapText="1"/>
      <protection locked="0"/>
    </xf>
    <xf numFmtId="49" fontId="17" fillId="0" borderId="0" xfId="0" applyNumberFormat="1" applyFont="1" applyFill="1" applyBorder="1" applyAlignment="1" applyProtection="1">
      <alignment horizontal="right" wrapText="1"/>
      <protection locked="0"/>
    </xf>
    <xf numFmtId="49" fontId="17" fillId="0" borderId="0" xfId="0" applyNumberFormat="1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49" fontId="17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2" fontId="17" fillId="0" borderId="20" xfId="0" applyNumberFormat="1" applyFont="1" applyFill="1" applyBorder="1" applyAlignment="1" applyProtection="1">
      <alignment wrapText="1"/>
      <protection locked="0"/>
    </xf>
    <xf numFmtId="2" fontId="17" fillId="0" borderId="0" xfId="0" applyNumberFormat="1" applyFont="1" applyFill="1" applyBorder="1" applyAlignment="1" applyProtection="1">
      <alignment wrapText="1"/>
      <protection locked="0"/>
    </xf>
    <xf numFmtId="0" fontId="19" fillId="0" borderId="2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7" fillId="0" borderId="21" xfId="0" applyFont="1" applyFill="1" applyBorder="1" applyAlignment="1" applyProtection="1">
      <alignment horizontal="center" wrapText="1"/>
      <protection locked="0"/>
    </xf>
    <xf numFmtId="49" fontId="17" fillId="0" borderId="11" xfId="0" applyNumberFormat="1" applyFont="1" applyFill="1" applyBorder="1" applyAlignment="1" applyProtection="1">
      <alignment horizontal="right" wrapText="1"/>
      <protection locked="0"/>
    </xf>
    <xf numFmtId="0" fontId="17" fillId="0" borderId="21" xfId="0" applyFont="1" applyFill="1" applyBorder="1" applyAlignment="1" applyProtection="1">
      <alignment horizontal="right" wrapText="1"/>
      <protection locked="0"/>
    </xf>
    <xf numFmtId="4" fontId="17" fillId="0" borderId="11" xfId="0" applyNumberFormat="1" applyFont="1" applyFill="1" applyBorder="1" applyAlignment="1" applyProtection="1">
      <alignment horizontal="right" wrapText="1"/>
      <protection locked="0"/>
    </xf>
    <xf numFmtId="0" fontId="17" fillId="0" borderId="22" xfId="0" applyFont="1" applyFill="1" applyBorder="1" applyAlignment="1" applyProtection="1">
      <alignment wrapText="1"/>
      <protection locked="0"/>
    </xf>
    <xf numFmtId="4" fontId="19" fillId="0" borderId="0" xfId="0" applyNumberFormat="1" applyFont="1" applyFill="1" applyBorder="1" applyAlignment="1" applyProtection="1">
      <alignment horizontal="right" wrapText="1"/>
      <protection locked="0"/>
    </xf>
    <xf numFmtId="0" fontId="17" fillId="0" borderId="20" xfId="0" applyFont="1" applyFill="1" applyBorder="1" applyAlignment="1" applyProtection="1">
      <alignment horizontal="center" wrapText="1"/>
      <protection locked="0"/>
    </xf>
    <xf numFmtId="49" fontId="17" fillId="0" borderId="12" xfId="0" applyNumberFormat="1" applyFont="1" applyFill="1" applyBorder="1" applyAlignment="1" applyProtection="1">
      <alignment horizontal="right" wrapText="1"/>
      <protection locked="0"/>
    </xf>
    <xf numFmtId="0" fontId="17" fillId="0" borderId="20" xfId="0" applyFont="1" applyFill="1" applyBorder="1" applyAlignment="1" applyProtection="1">
      <alignment horizontal="right" wrapText="1"/>
      <protection locked="0"/>
    </xf>
    <xf numFmtId="4" fontId="17" fillId="0" borderId="12" xfId="0" applyNumberFormat="1" applyFont="1" applyFill="1" applyBorder="1" applyAlignment="1" applyProtection="1">
      <alignment horizontal="right" wrapText="1"/>
      <protection locked="0"/>
    </xf>
    <xf numFmtId="0" fontId="17" fillId="0" borderId="23" xfId="0" applyFont="1" applyFill="1" applyBorder="1" applyAlignment="1" applyProtection="1">
      <alignment wrapText="1"/>
      <protection locked="0"/>
    </xf>
    <xf numFmtId="0" fontId="17" fillId="0" borderId="19" xfId="0" applyFont="1" applyFill="1" applyBorder="1" applyAlignment="1" applyProtection="1">
      <alignment horizontal="center" wrapText="1"/>
      <protection locked="0"/>
    </xf>
    <xf numFmtId="0" fontId="17" fillId="0" borderId="24" xfId="0" applyFont="1" applyFill="1" applyBorder="1" applyAlignment="1" applyProtection="1">
      <alignment horizontal="right" wrapText="1"/>
      <protection locked="0"/>
    </xf>
    <xf numFmtId="4" fontId="19" fillId="0" borderId="25" xfId="0" applyNumberFormat="1" applyFont="1" applyFill="1" applyBorder="1" applyAlignment="1" applyProtection="1">
      <alignment horizontal="right" wrapText="1"/>
      <protection locked="0"/>
    </xf>
    <xf numFmtId="0" fontId="17" fillId="0" borderId="19" xfId="0" applyFont="1" applyFill="1" applyBorder="1" applyAlignment="1" applyProtection="1">
      <alignment horizontal="right" wrapText="1"/>
      <protection locked="0"/>
    </xf>
    <xf numFmtId="4" fontId="19" fillId="0" borderId="26" xfId="0" applyNumberFormat="1" applyFont="1" applyFill="1" applyBorder="1" applyAlignment="1" applyProtection="1">
      <alignment horizontal="right" wrapText="1"/>
      <protection locked="0"/>
    </xf>
    <xf numFmtId="4" fontId="19" fillId="0" borderId="10" xfId="0" applyNumberFormat="1" applyFont="1" applyFill="1" applyBorder="1" applyAlignment="1" applyProtection="1">
      <alignment horizontal="right" wrapText="1"/>
      <protection locked="0"/>
    </xf>
    <xf numFmtId="0" fontId="17" fillId="0" borderId="11" xfId="0" applyFont="1" applyFill="1" applyBorder="1" applyAlignment="1" applyProtection="1">
      <alignment horizontal="center" wrapText="1"/>
      <protection locked="0"/>
    </xf>
    <xf numFmtId="0" fontId="17" fillId="0" borderId="21" xfId="0" applyFont="1" applyFill="1" applyBorder="1" applyAlignment="1" applyProtection="1">
      <alignment wrapText="1"/>
      <protection locked="0"/>
    </xf>
    <xf numFmtId="49" fontId="17" fillId="0" borderId="21" xfId="0" applyNumberFormat="1" applyFont="1" applyFill="1" applyBorder="1" applyAlignment="1" applyProtection="1">
      <alignment horizontal="right" wrapText="1"/>
      <protection locked="0"/>
    </xf>
    <xf numFmtId="0" fontId="17" fillId="0" borderId="11" xfId="0" applyFont="1" applyFill="1" applyBorder="1" applyAlignment="1" applyProtection="1">
      <alignment horizontal="right" wrapText="1"/>
      <protection locked="0"/>
    </xf>
    <xf numFmtId="4" fontId="17" fillId="0" borderId="21" xfId="0" applyNumberFormat="1" applyFont="1" applyFill="1" applyBorder="1" applyAlignment="1" applyProtection="1">
      <alignment horizontal="right" wrapText="1"/>
      <protection locked="0"/>
    </xf>
    <xf numFmtId="0" fontId="17" fillId="0" borderId="27" xfId="0" applyFont="1" applyFill="1" applyBorder="1" applyAlignment="1" applyProtection="1">
      <alignment horizontal="right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right" wrapText="1"/>
      <protection locked="0"/>
    </xf>
    <xf numFmtId="0" fontId="17" fillId="0" borderId="10" xfId="0" applyFont="1" applyFill="1" applyBorder="1" applyAlignment="1" applyProtection="1">
      <alignment horizontal="left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177" fontId="17" fillId="0" borderId="10" xfId="0" applyNumberFormat="1" applyFont="1" applyFill="1" applyBorder="1" applyAlignment="1" applyProtection="1">
      <alignment horizontal="right" wrapText="1"/>
      <protection locked="0"/>
    </xf>
    <xf numFmtId="0" fontId="17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49" fontId="19" fillId="0" borderId="0" xfId="0" applyNumberFormat="1" applyFont="1" applyFill="1" applyAlignment="1" applyProtection="1">
      <alignment wrapText="1"/>
      <protection locked="0"/>
    </xf>
    <xf numFmtId="49" fontId="17" fillId="0" borderId="0" xfId="0" applyNumberFormat="1" applyFont="1" applyFill="1" applyAlignment="1" applyProtection="1">
      <alignment wrapText="1"/>
      <protection locked="0"/>
    </xf>
    <xf numFmtId="0" fontId="17" fillId="0" borderId="28" xfId="0" applyFont="1" applyFill="1" applyBorder="1" applyAlignment="1" applyProtection="1">
      <alignment horizontal="right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4" fontId="17" fillId="0" borderId="0" xfId="0" applyNumberFormat="1" applyFont="1" applyFill="1" applyAlignment="1" applyProtection="1">
      <alignment horizontal="right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selection activeCell="F18" sqref="F18"/>
    </sheetView>
  </sheetViews>
  <sheetFormatPr defaultColWidth="9.33203125" defaultRowHeight="13.5"/>
  <cols>
    <col min="1" max="1" width="7.5" style="1" customWidth="1"/>
    <col min="2" max="2" width="22.16015625" style="75" customWidth="1"/>
    <col min="3" max="3" width="54.5" style="2" customWidth="1"/>
    <col min="4" max="4" width="9.66015625" style="1" customWidth="1"/>
    <col min="5" max="5" width="15.66015625" style="32" customWidth="1"/>
    <col min="6" max="6" width="16.16015625" style="15" customWidth="1"/>
    <col min="7" max="7" width="27.33203125" style="76" customWidth="1"/>
    <col min="8" max="8" width="24.16015625" style="16" customWidth="1"/>
    <col min="9" max="9" width="5.5" style="2" hidden="1" customWidth="1"/>
    <col min="10" max="10" width="14.5" style="2" customWidth="1"/>
    <col min="11" max="16384" width="9.33203125" style="2" customWidth="1"/>
  </cols>
  <sheetData>
    <row r="1" spans="1:9" s="1" customFormat="1" ht="18" customHeight="1" thickBot="1">
      <c r="A1" s="18" t="s">
        <v>4</v>
      </c>
      <c r="B1" s="19" t="s">
        <v>5</v>
      </c>
      <c r="C1" s="19" t="s">
        <v>6</v>
      </c>
      <c r="D1" s="19" t="s">
        <v>7</v>
      </c>
      <c r="E1" s="20" t="s">
        <v>0</v>
      </c>
      <c r="F1" s="19" t="s">
        <v>8</v>
      </c>
      <c r="G1" s="21" t="s">
        <v>9</v>
      </c>
      <c r="H1" s="19" t="s">
        <v>1</v>
      </c>
      <c r="I1" s="22"/>
    </row>
    <row r="2" spans="1:9" ht="12.75">
      <c r="A2" s="23"/>
      <c r="B2" s="10"/>
      <c r="C2" s="24"/>
      <c r="D2" s="10"/>
      <c r="E2" s="25"/>
      <c r="F2" s="26"/>
      <c r="G2" s="27"/>
      <c r="H2" s="12"/>
      <c r="I2" s="28"/>
    </row>
    <row r="3" spans="1:9" ht="12.75">
      <c r="A3" s="23"/>
      <c r="B3" s="10"/>
      <c r="C3" s="24"/>
      <c r="D3" s="10"/>
      <c r="E3" s="25"/>
      <c r="F3" s="26"/>
      <c r="G3" s="27"/>
      <c r="H3" s="12"/>
      <c r="I3" s="29"/>
    </row>
    <row r="4" spans="1:9" ht="12.75">
      <c r="A4" s="23"/>
      <c r="B4" s="10"/>
      <c r="C4" s="24"/>
      <c r="D4" s="10"/>
      <c r="E4" s="25"/>
      <c r="F4" s="26"/>
      <c r="G4" s="27"/>
      <c r="H4" s="12"/>
      <c r="I4" s="29"/>
    </row>
    <row r="5" spans="1:9" ht="12.75">
      <c r="A5" s="23"/>
      <c r="B5" s="10"/>
      <c r="C5" s="24"/>
      <c r="D5" s="10"/>
      <c r="E5" s="25"/>
      <c r="F5" s="26"/>
      <c r="G5" s="27"/>
      <c r="H5" s="12"/>
      <c r="I5" s="29"/>
    </row>
    <row r="6" spans="1:9" ht="12.75">
      <c r="A6" s="23"/>
      <c r="B6" s="10"/>
      <c r="C6" s="24"/>
      <c r="D6" s="10"/>
      <c r="E6" s="25"/>
      <c r="F6" s="26"/>
      <c r="G6" s="27"/>
      <c r="H6" s="12"/>
      <c r="I6" s="29"/>
    </row>
    <row r="7" spans="1:9" ht="12.75">
      <c r="A7" s="10"/>
      <c r="B7" s="10"/>
      <c r="C7" s="8" t="s">
        <v>10</v>
      </c>
      <c r="D7" s="30"/>
      <c r="E7" s="31"/>
      <c r="F7" s="12"/>
      <c r="G7" s="27"/>
      <c r="H7" s="12"/>
      <c r="I7" s="29"/>
    </row>
    <row r="8" spans="1:9" ht="12.75">
      <c r="A8" s="10"/>
      <c r="B8" s="10"/>
      <c r="C8" s="24" t="s">
        <v>70</v>
      </c>
      <c r="D8" s="10"/>
      <c r="F8" s="12"/>
      <c r="G8" s="27"/>
      <c r="H8" s="12"/>
      <c r="I8" s="29"/>
    </row>
    <row r="9" spans="1:9" ht="12.75">
      <c r="A9" s="10"/>
      <c r="B9" s="10"/>
      <c r="C9" s="24"/>
      <c r="D9" s="10"/>
      <c r="F9" s="12"/>
      <c r="G9" s="27"/>
      <c r="H9" s="12"/>
      <c r="I9" s="29"/>
    </row>
    <row r="10" spans="1:9" ht="12.75">
      <c r="A10" s="10"/>
      <c r="B10" s="10"/>
      <c r="C10" s="24"/>
      <c r="D10" s="10"/>
      <c r="F10" s="12"/>
      <c r="G10" s="27"/>
      <c r="H10" s="12"/>
      <c r="I10" s="29"/>
    </row>
    <row r="11" spans="1:9" ht="12.75">
      <c r="A11" s="10"/>
      <c r="B11" s="10"/>
      <c r="C11" s="24"/>
      <c r="D11" s="10"/>
      <c r="F11" s="12"/>
      <c r="G11" s="27"/>
      <c r="H11" s="12"/>
      <c r="I11" s="29"/>
    </row>
    <row r="12" spans="1:9" ht="12.75">
      <c r="A12" s="10"/>
      <c r="B12" s="10"/>
      <c r="C12" s="33"/>
      <c r="D12" s="10"/>
      <c r="F12" s="12"/>
      <c r="G12" s="27"/>
      <c r="H12" s="12"/>
      <c r="I12" s="29"/>
    </row>
    <row r="13" spans="1:9" ht="12.75">
      <c r="A13" s="10"/>
      <c r="B13" s="10"/>
      <c r="D13" s="34"/>
      <c r="E13" s="3"/>
      <c r="F13" s="4"/>
      <c r="G13" s="27"/>
      <c r="H13" s="12"/>
      <c r="I13" s="29"/>
    </row>
    <row r="14" spans="1:9" ht="12.75">
      <c r="A14" s="10"/>
      <c r="B14" s="10"/>
      <c r="C14" s="8" t="s">
        <v>11</v>
      </c>
      <c r="D14" s="10"/>
      <c r="F14" s="12"/>
      <c r="G14" s="27"/>
      <c r="H14" s="12"/>
      <c r="I14" s="29"/>
    </row>
    <row r="15" spans="1:9" ht="12.75">
      <c r="A15" s="10"/>
      <c r="B15" s="10"/>
      <c r="C15" s="24" t="s">
        <v>12</v>
      </c>
      <c r="D15" s="10"/>
      <c r="F15" s="12"/>
      <c r="G15" s="27"/>
      <c r="H15" s="12"/>
      <c r="I15" s="29"/>
    </row>
    <row r="16" spans="1:9" ht="12.75">
      <c r="A16" s="10"/>
      <c r="B16" s="10"/>
      <c r="C16" s="33"/>
      <c r="D16" s="10"/>
      <c r="F16" s="12"/>
      <c r="G16" s="27"/>
      <c r="H16" s="12"/>
      <c r="I16" s="29"/>
    </row>
    <row r="17" spans="1:9" ht="12.75">
      <c r="A17" s="10"/>
      <c r="B17" s="10"/>
      <c r="C17" s="33"/>
      <c r="D17" s="10"/>
      <c r="F17" s="12"/>
      <c r="G17" s="27"/>
      <c r="H17" s="12"/>
      <c r="I17" s="29"/>
    </row>
    <row r="18" spans="1:9" ht="12.75">
      <c r="A18" s="10"/>
      <c r="B18" s="10"/>
      <c r="D18" s="10"/>
      <c r="F18" s="12"/>
      <c r="G18" s="27"/>
      <c r="H18" s="12"/>
      <c r="I18" s="29"/>
    </row>
    <row r="19" spans="1:9" ht="12.75">
      <c r="A19" s="10"/>
      <c r="B19" s="10"/>
      <c r="D19" s="10"/>
      <c r="F19" s="12"/>
      <c r="G19" s="27"/>
      <c r="H19" s="12"/>
      <c r="I19" s="29"/>
    </row>
    <row r="20" spans="1:9" ht="13.5" thickBot="1">
      <c r="A20" s="10"/>
      <c r="B20" s="10"/>
      <c r="C20" s="35" t="s">
        <v>190</v>
      </c>
      <c r="D20" s="10"/>
      <c r="F20" s="12"/>
      <c r="G20" s="27"/>
      <c r="H20" s="12"/>
      <c r="I20" s="29"/>
    </row>
    <row r="21" spans="1:9" ht="12.75">
      <c r="A21" s="10"/>
      <c r="B21" s="10"/>
      <c r="C21" s="36"/>
      <c r="D21" s="10"/>
      <c r="F21" s="12"/>
      <c r="G21" s="27"/>
      <c r="H21" s="12"/>
      <c r="I21" s="29"/>
    </row>
    <row r="22" spans="1:9" ht="12.75">
      <c r="A22" s="10"/>
      <c r="B22" s="10"/>
      <c r="C22" s="37"/>
      <c r="D22" s="10"/>
      <c r="F22" s="12"/>
      <c r="G22" s="27"/>
      <c r="H22" s="12"/>
      <c r="I22" s="29"/>
    </row>
    <row r="23" spans="1:9" ht="12.75">
      <c r="A23" s="10"/>
      <c r="B23" s="10"/>
      <c r="C23" s="35"/>
      <c r="D23" s="10"/>
      <c r="F23" s="12"/>
      <c r="G23" s="27"/>
      <c r="H23" s="12"/>
      <c r="I23" s="29"/>
    </row>
    <row r="24" spans="1:9" ht="12.75">
      <c r="A24" s="10"/>
      <c r="B24" s="10"/>
      <c r="C24" s="33"/>
      <c r="D24" s="10"/>
      <c r="F24" s="12"/>
      <c r="G24" s="27"/>
      <c r="H24" s="12"/>
      <c r="I24" s="29"/>
    </row>
    <row r="25" spans="1:9" ht="12.75">
      <c r="A25" s="10"/>
      <c r="B25" s="10"/>
      <c r="C25" s="2" t="s">
        <v>72</v>
      </c>
      <c r="D25" s="10"/>
      <c r="F25" s="12"/>
      <c r="G25" s="27"/>
      <c r="H25" s="12"/>
      <c r="I25" s="29"/>
    </row>
    <row r="26" spans="1:9" ht="12.75">
      <c r="A26" s="10"/>
      <c r="B26" s="10"/>
      <c r="C26" s="33" t="s">
        <v>73</v>
      </c>
      <c r="D26" s="10"/>
      <c r="F26" s="12"/>
      <c r="G26" s="27"/>
      <c r="H26" s="12"/>
      <c r="I26" s="29"/>
    </row>
    <row r="27" spans="1:9" ht="12.75">
      <c r="A27" s="10"/>
      <c r="B27" s="10"/>
      <c r="C27" s="33"/>
      <c r="D27" s="10"/>
      <c r="F27" s="12"/>
      <c r="G27" s="27"/>
      <c r="H27" s="12"/>
      <c r="I27" s="29"/>
    </row>
    <row r="28" spans="1:9" ht="12.75">
      <c r="A28" s="10"/>
      <c r="B28" s="10"/>
      <c r="C28" s="33"/>
      <c r="D28" s="10"/>
      <c r="F28" s="12"/>
      <c r="G28" s="27"/>
      <c r="H28" s="12"/>
      <c r="I28" s="29"/>
    </row>
    <row r="29" spans="1:9" ht="12.75">
      <c r="A29" s="10"/>
      <c r="B29" s="10"/>
      <c r="C29" s="33"/>
      <c r="D29" s="10"/>
      <c r="F29" s="12"/>
      <c r="G29" s="27"/>
      <c r="H29" s="12"/>
      <c r="I29" s="29"/>
    </row>
    <row r="30" spans="1:9" ht="12.75">
      <c r="A30" s="10"/>
      <c r="B30" s="10"/>
      <c r="D30" s="10"/>
      <c r="F30" s="12"/>
      <c r="G30" s="27"/>
      <c r="H30" s="12"/>
      <c r="I30" s="29"/>
    </row>
    <row r="31" spans="1:9" ht="12.75">
      <c r="A31" s="10"/>
      <c r="B31" s="10"/>
      <c r="C31" s="2" t="s">
        <v>13</v>
      </c>
      <c r="D31" s="10"/>
      <c r="F31" s="12"/>
      <c r="G31" s="27"/>
      <c r="H31" s="12"/>
      <c r="I31" s="29"/>
    </row>
    <row r="32" spans="1:9" ht="12.75">
      <c r="A32" s="10"/>
      <c r="B32" s="10"/>
      <c r="C32" s="33" t="s">
        <v>14</v>
      </c>
      <c r="D32" s="10"/>
      <c r="F32" s="12"/>
      <c r="G32" s="27"/>
      <c r="H32" s="12"/>
      <c r="I32" s="29"/>
    </row>
    <row r="33" spans="1:9" ht="12.75">
      <c r="A33" s="10"/>
      <c r="B33" s="10"/>
      <c r="C33" s="33"/>
      <c r="D33" s="10"/>
      <c r="F33" s="12"/>
      <c r="G33" s="27"/>
      <c r="H33" s="12"/>
      <c r="I33" s="29"/>
    </row>
    <row r="34" spans="1:9" ht="12.75">
      <c r="A34" s="10"/>
      <c r="B34" s="10"/>
      <c r="C34" s="33"/>
      <c r="D34" s="10"/>
      <c r="F34" s="12"/>
      <c r="G34" s="27"/>
      <c r="H34" s="12"/>
      <c r="I34" s="29"/>
    </row>
    <row r="35" spans="1:9" ht="12.75">
      <c r="A35" s="10"/>
      <c r="B35" s="10"/>
      <c r="C35" s="33"/>
      <c r="D35" s="10"/>
      <c r="F35" s="12"/>
      <c r="G35" s="27"/>
      <c r="H35" s="12"/>
      <c r="I35" s="29"/>
    </row>
    <row r="36" spans="1:9" ht="12.75">
      <c r="A36" s="10"/>
      <c r="B36" s="10"/>
      <c r="C36" s="33"/>
      <c r="D36" s="10"/>
      <c r="F36" s="12"/>
      <c r="G36" s="27"/>
      <c r="H36" s="12"/>
      <c r="I36" s="29"/>
    </row>
    <row r="37" spans="1:9" ht="12.75">
      <c r="A37" s="10"/>
      <c r="B37" s="10"/>
      <c r="C37" s="2" t="s">
        <v>71</v>
      </c>
      <c r="D37" s="10"/>
      <c r="F37" s="12"/>
      <c r="G37" s="27"/>
      <c r="H37" s="12"/>
      <c r="I37" s="29"/>
    </row>
    <row r="38" spans="1:9" ht="12.75">
      <c r="A38" s="10"/>
      <c r="B38" s="10"/>
      <c r="D38" s="10"/>
      <c r="F38" s="12"/>
      <c r="G38" s="27"/>
      <c r="H38" s="12"/>
      <c r="I38" s="29"/>
    </row>
    <row r="39" spans="1:9" ht="12.75">
      <c r="A39" s="10"/>
      <c r="B39" s="10"/>
      <c r="D39" s="10"/>
      <c r="F39" s="12"/>
      <c r="G39" s="27"/>
      <c r="H39" s="12"/>
      <c r="I39" s="29"/>
    </row>
    <row r="40" spans="1:9" ht="12.75">
      <c r="A40" s="10"/>
      <c r="B40" s="10"/>
      <c r="D40" s="10"/>
      <c r="F40" s="12"/>
      <c r="G40" s="27"/>
      <c r="H40" s="12"/>
      <c r="I40" s="29"/>
    </row>
    <row r="41" spans="1:9" ht="12.75">
      <c r="A41" s="10"/>
      <c r="B41" s="10"/>
      <c r="D41" s="10"/>
      <c r="F41" s="12"/>
      <c r="G41" s="27"/>
      <c r="H41" s="12"/>
      <c r="I41" s="29"/>
    </row>
    <row r="42" spans="1:9" ht="12.75">
      <c r="A42" s="10"/>
      <c r="B42" s="10"/>
      <c r="D42" s="10"/>
      <c r="F42" s="12"/>
      <c r="G42" s="27"/>
      <c r="H42" s="12"/>
      <c r="I42" s="29"/>
    </row>
    <row r="43" spans="1:9" ht="12.75">
      <c r="A43" s="10"/>
      <c r="B43" s="10"/>
      <c r="D43" s="10"/>
      <c r="F43" s="12"/>
      <c r="G43" s="27"/>
      <c r="H43" s="12"/>
      <c r="I43" s="29"/>
    </row>
    <row r="44" spans="1:9" ht="12.75">
      <c r="A44" s="10"/>
      <c r="B44" s="10"/>
      <c r="D44" s="10"/>
      <c r="F44" s="12"/>
      <c r="G44" s="27"/>
      <c r="H44" s="12"/>
      <c r="I44" s="29"/>
    </row>
    <row r="45" spans="1:9" ht="12.75">
      <c r="A45" s="10"/>
      <c r="B45" s="10"/>
      <c r="D45" s="10"/>
      <c r="F45" s="12"/>
      <c r="G45" s="27"/>
      <c r="H45" s="12"/>
      <c r="I45" s="29"/>
    </row>
    <row r="46" spans="1:9" ht="12.75">
      <c r="A46" s="10"/>
      <c r="B46" s="10"/>
      <c r="D46" s="10"/>
      <c r="F46" s="12"/>
      <c r="G46" s="27"/>
      <c r="H46" s="12"/>
      <c r="I46" s="29"/>
    </row>
    <row r="47" spans="1:9" ht="13.5" thickBot="1">
      <c r="A47" s="10"/>
      <c r="B47" s="10"/>
      <c r="C47" s="33" t="s">
        <v>15</v>
      </c>
      <c r="D47" s="10"/>
      <c r="F47" s="12"/>
      <c r="G47" s="27"/>
      <c r="H47" s="12"/>
      <c r="I47" s="29"/>
    </row>
    <row r="48" spans="1:9" ht="12.75">
      <c r="A48" s="10"/>
      <c r="B48" s="10"/>
      <c r="C48" s="38"/>
      <c r="D48" s="10"/>
      <c r="F48" s="12"/>
      <c r="G48" s="27"/>
      <c r="H48" s="12"/>
      <c r="I48" s="29"/>
    </row>
    <row r="49" spans="1:9" ht="12.75">
      <c r="A49" s="10"/>
      <c r="B49" s="10"/>
      <c r="C49" s="39"/>
      <c r="D49" s="10"/>
      <c r="F49" s="12"/>
      <c r="G49" s="27"/>
      <c r="H49" s="12"/>
      <c r="I49" s="29"/>
    </row>
    <row r="50" spans="1:9" ht="12.75">
      <c r="A50" s="23"/>
      <c r="B50" s="10"/>
      <c r="C50" s="39"/>
      <c r="D50" s="10"/>
      <c r="F50" s="12"/>
      <c r="G50" s="27"/>
      <c r="H50" s="12"/>
      <c r="I50" s="29"/>
    </row>
    <row r="51" spans="1:9" ht="12.75">
      <c r="A51" s="10" t="s">
        <v>16</v>
      </c>
      <c r="B51" s="10"/>
      <c r="C51" s="8" t="s">
        <v>17</v>
      </c>
      <c r="D51" s="10"/>
      <c r="F51" s="12"/>
      <c r="G51" s="27">
        <f>G93</f>
        <v>0</v>
      </c>
      <c r="H51" s="12"/>
      <c r="I51" s="29"/>
    </row>
    <row r="52" spans="1:9" ht="12.75">
      <c r="A52" s="10"/>
      <c r="B52" s="10"/>
      <c r="D52" s="10"/>
      <c r="F52" s="12"/>
      <c r="G52" s="27"/>
      <c r="H52" s="12"/>
      <c r="I52" s="29"/>
    </row>
    <row r="53" spans="1:9" ht="12.75">
      <c r="A53" s="10" t="s">
        <v>18</v>
      </c>
      <c r="B53" s="10"/>
      <c r="C53" s="2" t="s">
        <v>19</v>
      </c>
      <c r="D53" s="10"/>
      <c r="F53" s="12"/>
      <c r="G53" s="27">
        <f>G181</f>
        <v>0</v>
      </c>
      <c r="H53" s="12"/>
      <c r="I53" s="29"/>
    </row>
    <row r="54" spans="1:9" ht="12.75">
      <c r="A54" s="10"/>
      <c r="B54" s="10"/>
      <c r="D54" s="10"/>
      <c r="F54" s="12"/>
      <c r="G54" s="27"/>
      <c r="H54" s="12"/>
      <c r="I54" s="29"/>
    </row>
    <row r="55" spans="1:9" ht="12.75">
      <c r="A55" s="10" t="s">
        <v>20</v>
      </c>
      <c r="B55" s="10"/>
      <c r="C55" s="2" t="s">
        <v>21</v>
      </c>
      <c r="D55" s="10"/>
      <c r="F55" s="12"/>
      <c r="G55" s="27">
        <v>0</v>
      </c>
      <c r="H55" s="12"/>
      <c r="I55" s="29"/>
    </row>
    <row r="56" spans="1:9" ht="12.75">
      <c r="A56" s="10"/>
      <c r="B56" s="10"/>
      <c r="D56" s="10"/>
      <c r="F56" s="12"/>
      <c r="G56" s="27"/>
      <c r="H56" s="12"/>
      <c r="I56" s="29"/>
    </row>
    <row r="57" spans="1:9" ht="12.75">
      <c r="A57" s="10" t="s">
        <v>22</v>
      </c>
      <c r="B57" s="10"/>
      <c r="C57" s="2" t="s">
        <v>23</v>
      </c>
      <c r="D57" s="10"/>
      <c r="F57" s="12"/>
      <c r="G57" s="27">
        <f>G222</f>
        <v>0</v>
      </c>
      <c r="H57" s="12"/>
      <c r="I57" s="29"/>
    </row>
    <row r="58" spans="1:9" ht="12.75">
      <c r="A58" s="10"/>
      <c r="B58" s="10"/>
      <c r="D58" s="10"/>
      <c r="F58" s="12"/>
      <c r="G58" s="27"/>
      <c r="H58" s="12"/>
      <c r="I58" s="29"/>
    </row>
    <row r="59" spans="1:9" s="5" customFormat="1" ht="12.75">
      <c r="A59" s="40"/>
      <c r="B59" s="40"/>
      <c r="D59" s="40"/>
      <c r="E59" s="41"/>
      <c r="F59" s="42"/>
      <c r="G59" s="43"/>
      <c r="H59" s="42"/>
      <c r="I59" s="44"/>
    </row>
    <row r="60" spans="1:9" ht="12.75">
      <c r="A60" s="10"/>
      <c r="B60" s="10"/>
      <c r="C60" s="2" t="s">
        <v>9</v>
      </c>
      <c r="D60" s="10"/>
      <c r="F60" s="12"/>
      <c r="G60" s="45">
        <f>SUM(G51:G59)</f>
        <v>0</v>
      </c>
      <c r="H60" s="12"/>
      <c r="I60" s="29"/>
    </row>
    <row r="61" spans="1:9" ht="12.75">
      <c r="A61" s="10"/>
      <c r="B61" s="10"/>
      <c r="D61" s="10"/>
      <c r="F61" s="12"/>
      <c r="G61" s="27"/>
      <c r="H61" s="12"/>
      <c r="I61" s="29"/>
    </row>
    <row r="62" spans="1:9" ht="12.75">
      <c r="A62" s="10" t="s">
        <v>24</v>
      </c>
      <c r="B62" s="10"/>
      <c r="C62" s="2" t="s">
        <v>25</v>
      </c>
      <c r="D62" s="10" t="s">
        <v>26</v>
      </c>
      <c r="E62" s="32" t="s">
        <v>191</v>
      </c>
      <c r="F62" s="12"/>
      <c r="G62" s="27">
        <f>G60*E62%</f>
        <v>0</v>
      </c>
      <c r="H62" s="12"/>
      <c r="I62" s="29"/>
    </row>
    <row r="63" spans="1:9" ht="12.75">
      <c r="A63" s="10"/>
      <c r="B63" s="10"/>
      <c r="D63" s="10"/>
      <c r="F63" s="12"/>
      <c r="G63" s="27"/>
      <c r="H63" s="12"/>
      <c r="I63" s="29"/>
    </row>
    <row r="64" spans="1:9" ht="12.75">
      <c r="A64" s="10" t="s">
        <v>28</v>
      </c>
      <c r="B64" s="10"/>
      <c r="C64" s="2" t="s">
        <v>29</v>
      </c>
      <c r="D64" s="10" t="s">
        <v>26</v>
      </c>
      <c r="E64" s="32" t="s">
        <v>191</v>
      </c>
      <c r="F64" s="12"/>
      <c r="G64" s="27">
        <f>G60*E64%</f>
        <v>0</v>
      </c>
      <c r="H64" s="12"/>
      <c r="I64" s="29"/>
    </row>
    <row r="65" spans="1:9" ht="12.75">
      <c r="A65" s="10"/>
      <c r="B65" s="10"/>
      <c r="D65" s="10"/>
      <c r="F65" s="12"/>
      <c r="G65" s="27"/>
      <c r="H65" s="12"/>
      <c r="I65" s="29"/>
    </row>
    <row r="66" spans="1:9" ht="12.75">
      <c r="A66" s="10" t="s">
        <v>30</v>
      </c>
      <c r="B66" s="10"/>
      <c r="C66" s="2" t="s">
        <v>31</v>
      </c>
      <c r="D66" s="10" t="s">
        <v>26</v>
      </c>
      <c r="E66" s="32" t="s">
        <v>191</v>
      </c>
      <c r="F66" s="12"/>
      <c r="G66" s="27">
        <f>G60*E66%</f>
        <v>0</v>
      </c>
      <c r="H66" s="12"/>
      <c r="I66" s="29"/>
    </row>
    <row r="67" spans="1:9" ht="12.75">
      <c r="A67" s="10"/>
      <c r="B67" s="10"/>
      <c r="D67" s="10"/>
      <c r="F67" s="12"/>
      <c r="G67" s="27"/>
      <c r="H67" s="12"/>
      <c r="I67" s="29"/>
    </row>
    <row r="68" spans="1:9" ht="12.75">
      <c r="A68" s="10" t="s">
        <v>32</v>
      </c>
      <c r="B68" s="10"/>
      <c r="C68" s="2" t="s">
        <v>68</v>
      </c>
      <c r="D68" s="10" t="s">
        <v>26</v>
      </c>
      <c r="E68" s="32" t="s">
        <v>191</v>
      </c>
      <c r="F68" s="12"/>
      <c r="G68" s="27">
        <f>G60*E68%</f>
        <v>0</v>
      </c>
      <c r="H68" s="12"/>
      <c r="I68" s="29"/>
    </row>
    <row r="69" spans="1:9" s="5" customFormat="1" ht="12.75">
      <c r="A69" s="40"/>
      <c r="B69" s="40"/>
      <c r="D69" s="40"/>
      <c r="E69" s="41"/>
      <c r="F69" s="42"/>
      <c r="G69" s="43"/>
      <c r="H69" s="42"/>
      <c r="I69" s="44"/>
    </row>
    <row r="70" spans="1:9" ht="12.75">
      <c r="A70" s="10"/>
      <c r="B70" s="10"/>
      <c r="C70" s="2" t="s">
        <v>9</v>
      </c>
      <c r="D70" s="10"/>
      <c r="F70" s="12"/>
      <c r="G70" s="45">
        <f>SUM(G60:G69)</f>
        <v>0</v>
      </c>
      <c r="H70" s="12"/>
      <c r="I70" s="29"/>
    </row>
    <row r="71" spans="1:9" ht="12.75">
      <c r="A71" s="10"/>
      <c r="B71" s="10"/>
      <c r="D71" s="10"/>
      <c r="F71" s="12"/>
      <c r="G71" s="27"/>
      <c r="H71" s="12"/>
      <c r="I71" s="29"/>
    </row>
    <row r="72" spans="1:9" ht="12.75">
      <c r="A72" s="10" t="s">
        <v>32</v>
      </c>
      <c r="B72" s="10"/>
      <c r="C72" s="2" t="s">
        <v>34</v>
      </c>
      <c r="D72" s="10" t="s">
        <v>26</v>
      </c>
      <c r="E72" s="32" t="s">
        <v>35</v>
      </c>
      <c r="F72" s="12"/>
      <c r="G72" s="27">
        <f>G70*E72%</f>
        <v>0</v>
      </c>
      <c r="H72" s="12"/>
      <c r="I72" s="29"/>
    </row>
    <row r="73" spans="1:9" ht="13.5" thickBot="1">
      <c r="A73" s="10"/>
      <c r="B73" s="10"/>
      <c r="D73" s="10"/>
      <c r="F73" s="12"/>
      <c r="G73" s="27"/>
      <c r="H73" s="12"/>
      <c r="I73" s="29"/>
    </row>
    <row r="74" spans="1:9" s="6" customFormat="1" ht="13.5" thickBot="1">
      <c r="A74" s="46"/>
      <c r="B74" s="46"/>
      <c r="D74" s="46"/>
      <c r="E74" s="47"/>
      <c r="F74" s="48"/>
      <c r="G74" s="49"/>
      <c r="H74" s="48"/>
      <c r="I74" s="50"/>
    </row>
    <row r="75" spans="1:9" ht="14.25" thickBot="1" thickTop="1">
      <c r="A75" s="10"/>
      <c r="B75" s="51"/>
      <c r="C75" s="2" t="s">
        <v>36</v>
      </c>
      <c r="D75" s="10"/>
      <c r="F75" s="52"/>
      <c r="G75" s="53">
        <f>SUM(G70:G74)</f>
        <v>0</v>
      </c>
      <c r="H75" s="54"/>
      <c r="I75" s="29"/>
    </row>
    <row r="76" spans="1:9" ht="13.5" thickTop="1">
      <c r="A76" s="10"/>
      <c r="B76" s="51"/>
      <c r="D76" s="10"/>
      <c r="F76" s="52"/>
      <c r="G76" s="55"/>
      <c r="H76" s="54"/>
      <c r="I76" s="29"/>
    </row>
    <row r="77" spans="1:9" ht="12.75">
      <c r="A77" s="10"/>
      <c r="B77" s="51"/>
      <c r="D77" s="10"/>
      <c r="F77" s="52"/>
      <c r="G77" s="56"/>
      <c r="H77" s="54"/>
      <c r="I77" s="29"/>
    </row>
    <row r="78" spans="1:9" ht="12.75">
      <c r="A78" s="10"/>
      <c r="B78" s="51"/>
      <c r="D78" s="10"/>
      <c r="F78" s="52"/>
      <c r="G78" s="56"/>
      <c r="H78" s="54"/>
      <c r="I78" s="29"/>
    </row>
    <row r="79" spans="1:9" ht="12.75">
      <c r="A79" s="10"/>
      <c r="B79" s="51"/>
      <c r="D79" s="10"/>
      <c r="F79" s="52"/>
      <c r="G79" s="56"/>
      <c r="H79" s="54"/>
      <c r="I79" s="29"/>
    </row>
    <row r="80" spans="1:9" ht="12.75">
      <c r="A80" s="10"/>
      <c r="B80" s="51"/>
      <c r="D80" s="10"/>
      <c r="F80" s="52"/>
      <c r="G80" s="56"/>
      <c r="H80" s="54"/>
      <c r="I80" s="29"/>
    </row>
    <row r="81" spans="1:9" ht="12.75">
      <c r="A81" s="10"/>
      <c r="B81" s="51"/>
      <c r="D81" s="10"/>
      <c r="F81" s="52"/>
      <c r="G81" s="56"/>
      <c r="H81" s="54"/>
      <c r="I81" s="29"/>
    </row>
    <row r="82" spans="1:9" ht="12.75">
      <c r="A82" s="10"/>
      <c r="B82" s="51"/>
      <c r="D82" s="10"/>
      <c r="F82" s="52"/>
      <c r="G82" s="56"/>
      <c r="H82" s="54"/>
      <c r="I82" s="29"/>
    </row>
    <row r="83" spans="1:9" ht="12.75">
      <c r="A83" s="10"/>
      <c r="B83" s="51"/>
      <c r="D83" s="10"/>
      <c r="F83" s="52"/>
      <c r="G83" s="56"/>
      <c r="H83" s="54"/>
      <c r="I83" s="29"/>
    </row>
    <row r="84" spans="1:9" ht="13.5" thickBot="1">
      <c r="A84" s="23" t="s">
        <v>16</v>
      </c>
      <c r="B84" s="10"/>
      <c r="C84" s="33" t="s">
        <v>17</v>
      </c>
      <c r="D84" s="10"/>
      <c r="F84" s="12"/>
      <c r="G84" s="27"/>
      <c r="H84" s="12"/>
      <c r="I84" s="29"/>
    </row>
    <row r="85" spans="1:9" ht="12.75">
      <c r="A85" s="46"/>
      <c r="B85" s="46"/>
      <c r="C85" s="50"/>
      <c r="D85" s="10"/>
      <c r="F85" s="12"/>
      <c r="G85" s="27"/>
      <c r="H85" s="12"/>
      <c r="I85" s="29"/>
    </row>
    <row r="86" spans="1:9" ht="12.75">
      <c r="A86" s="10" t="s">
        <v>16</v>
      </c>
      <c r="B86" s="10"/>
      <c r="C86" s="11" t="s">
        <v>74</v>
      </c>
      <c r="D86" s="10"/>
      <c r="F86" s="12"/>
      <c r="G86" s="27">
        <f>G123</f>
        <v>0</v>
      </c>
      <c r="H86" s="12"/>
      <c r="I86" s="29"/>
    </row>
    <row r="87" spans="1:9" ht="12.75">
      <c r="A87" s="10" t="s">
        <v>18</v>
      </c>
      <c r="B87" s="10"/>
      <c r="C87" s="11" t="s">
        <v>76</v>
      </c>
      <c r="D87" s="10"/>
      <c r="F87" s="12"/>
      <c r="G87" s="27">
        <f>G131</f>
        <v>0</v>
      </c>
      <c r="H87" s="12"/>
      <c r="I87" s="29"/>
    </row>
    <row r="88" spans="1:9" ht="12.75">
      <c r="A88" s="10" t="s">
        <v>20</v>
      </c>
      <c r="B88" s="10"/>
      <c r="C88" s="11" t="s">
        <v>75</v>
      </c>
      <c r="D88" s="10"/>
      <c r="F88" s="12"/>
      <c r="G88" s="27">
        <f>G144</f>
        <v>0</v>
      </c>
      <c r="H88" s="12"/>
      <c r="I88" s="29"/>
    </row>
    <row r="89" spans="1:9" ht="12.75">
      <c r="A89" s="10" t="s">
        <v>22</v>
      </c>
      <c r="B89" s="10"/>
      <c r="C89" s="11" t="s">
        <v>37</v>
      </c>
      <c r="D89" s="10"/>
      <c r="F89" s="12"/>
      <c r="G89" s="27">
        <f>G156</f>
        <v>0</v>
      </c>
      <c r="H89" s="12"/>
      <c r="I89" s="29"/>
    </row>
    <row r="90" spans="1:9" ht="12.75">
      <c r="A90" s="10" t="s">
        <v>24</v>
      </c>
      <c r="B90" s="10"/>
      <c r="C90" s="2" t="s">
        <v>38</v>
      </c>
      <c r="D90" s="10"/>
      <c r="F90" s="12"/>
      <c r="G90" s="27">
        <f>G168</f>
        <v>0</v>
      </c>
      <c r="H90" s="12"/>
      <c r="I90" s="29"/>
    </row>
    <row r="91" spans="1:9" ht="12.75">
      <c r="A91" s="10" t="s">
        <v>28</v>
      </c>
      <c r="B91" s="10"/>
      <c r="C91" s="2" t="s">
        <v>39</v>
      </c>
      <c r="D91" s="10"/>
      <c r="F91" s="12"/>
      <c r="G91" s="27">
        <f>G172</f>
        <v>0</v>
      </c>
      <c r="H91" s="12"/>
      <c r="I91" s="29"/>
    </row>
    <row r="92" spans="1:9" ht="12.75">
      <c r="A92" s="40"/>
      <c r="B92" s="40"/>
      <c r="C92" s="5"/>
      <c r="D92" s="40"/>
      <c r="E92" s="41"/>
      <c r="F92" s="42"/>
      <c r="G92" s="43"/>
      <c r="H92" s="42"/>
      <c r="I92" s="29"/>
    </row>
    <row r="93" spans="1:9" ht="12.75">
      <c r="A93" s="10"/>
      <c r="B93" s="10"/>
      <c r="C93" s="2" t="s">
        <v>40</v>
      </c>
      <c r="D93" s="10"/>
      <c r="F93" s="12"/>
      <c r="G93" s="45">
        <f>SUM(G86:G92)</f>
        <v>0</v>
      </c>
      <c r="H93" s="12"/>
      <c r="I93" s="29"/>
    </row>
    <row r="94" spans="1:9" ht="12.75">
      <c r="A94" s="10"/>
      <c r="B94" s="10"/>
      <c r="D94" s="10"/>
      <c r="F94" s="12"/>
      <c r="G94" s="45"/>
      <c r="H94" s="12"/>
      <c r="I94" s="29"/>
    </row>
    <row r="95" spans="1:9" ht="12.75">
      <c r="A95" s="10"/>
      <c r="B95" s="10"/>
      <c r="D95" s="10"/>
      <c r="F95" s="12"/>
      <c r="G95" s="45"/>
      <c r="H95" s="12"/>
      <c r="I95" s="29"/>
    </row>
    <row r="96" spans="1:9" ht="12.75">
      <c r="A96" s="10"/>
      <c r="B96" s="10"/>
      <c r="D96" s="10"/>
      <c r="F96" s="12"/>
      <c r="G96" s="45"/>
      <c r="H96" s="12"/>
      <c r="I96" s="29"/>
    </row>
    <row r="97" spans="1:9" ht="12.75">
      <c r="A97" s="10"/>
      <c r="B97" s="10"/>
      <c r="D97" s="10"/>
      <c r="F97" s="12"/>
      <c r="G97" s="45"/>
      <c r="H97" s="12"/>
      <c r="I97" s="29"/>
    </row>
    <row r="98" spans="1:9" ht="12.75">
      <c r="A98" s="10"/>
      <c r="B98" s="10"/>
      <c r="D98" s="10"/>
      <c r="F98" s="12"/>
      <c r="G98" s="45"/>
      <c r="H98" s="12"/>
      <c r="I98" s="29"/>
    </row>
    <row r="99" spans="1:9" ht="12.75">
      <c r="A99" s="10"/>
      <c r="B99" s="10"/>
      <c r="D99" s="10"/>
      <c r="F99" s="12"/>
      <c r="G99" s="45"/>
      <c r="H99" s="12"/>
      <c r="I99" s="29"/>
    </row>
    <row r="100" spans="1:9" ht="12.75">
      <c r="A100" s="10"/>
      <c r="B100" s="10"/>
      <c r="D100" s="10"/>
      <c r="F100" s="12"/>
      <c r="G100" s="45"/>
      <c r="H100" s="12"/>
      <c r="I100" s="29"/>
    </row>
    <row r="101" spans="1:9" ht="12.75">
      <c r="A101" s="10"/>
      <c r="B101" s="10"/>
      <c r="D101" s="10"/>
      <c r="F101" s="12"/>
      <c r="G101" s="45"/>
      <c r="H101" s="12"/>
      <c r="I101" s="29"/>
    </row>
    <row r="102" spans="1:9" ht="12.75">
      <c r="A102" s="10"/>
      <c r="B102" s="10"/>
      <c r="D102" s="10"/>
      <c r="F102" s="12"/>
      <c r="G102" s="45"/>
      <c r="H102" s="12"/>
      <c r="I102" s="29"/>
    </row>
    <row r="103" spans="1:9" ht="12.75">
      <c r="A103" s="10"/>
      <c r="B103" s="10"/>
      <c r="D103" s="10"/>
      <c r="F103" s="12"/>
      <c r="G103" s="45"/>
      <c r="H103" s="12"/>
      <c r="I103" s="29"/>
    </row>
    <row r="104" spans="1:9" ht="12.75">
      <c r="A104" s="10"/>
      <c r="B104" s="10"/>
      <c r="D104" s="10"/>
      <c r="F104" s="12"/>
      <c r="G104" s="45"/>
      <c r="H104" s="12"/>
      <c r="I104" s="29"/>
    </row>
    <row r="105" spans="1:9" ht="12.75">
      <c r="A105" s="10"/>
      <c r="B105" s="10"/>
      <c r="D105" s="10"/>
      <c r="F105" s="12"/>
      <c r="G105" s="45"/>
      <c r="H105" s="12"/>
      <c r="I105" s="29"/>
    </row>
    <row r="106" spans="1:9" ht="12.75">
      <c r="A106" s="10"/>
      <c r="B106" s="10"/>
      <c r="D106" s="10"/>
      <c r="F106" s="12"/>
      <c r="G106" s="45"/>
      <c r="H106" s="12"/>
      <c r="I106" s="29"/>
    </row>
    <row r="107" spans="1:9" ht="12.75">
      <c r="A107" s="10"/>
      <c r="B107" s="10"/>
      <c r="D107" s="10"/>
      <c r="F107" s="12"/>
      <c r="G107" s="45"/>
      <c r="H107" s="12"/>
      <c r="I107" s="29"/>
    </row>
    <row r="108" spans="1:9" ht="12.75">
      <c r="A108" s="10"/>
      <c r="B108" s="10"/>
      <c r="D108" s="10"/>
      <c r="F108" s="12"/>
      <c r="G108" s="45"/>
      <c r="H108" s="12"/>
      <c r="I108" s="29"/>
    </row>
    <row r="109" spans="1:9" ht="12.75">
      <c r="A109" s="10"/>
      <c r="B109" s="10"/>
      <c r="D109" s="10"/>
      <c r="F109" s="12"/>
      <c r="G109" s="45"/>
      <c r="H109" s="12"/>
      <c r="I109" s="29"/>
    </row>
    <row r="110" spans="1:9" ht="12.75">
      <c r="A110" s="10"/>
      <c r="B110" s="10"/>
      <c r="D110" s="10"/>
      <c r="F110" s="12"/>
      <c r="G110" s="45"/>
      <c r="H110" s="12"/>
      <c r="I110" s="29"/>
    </row>
    <row r="111" spans="1:9" ht="12.75">
      <c r="A111" s="10"/>
      <c r="B111" s="10"/>
      <c r="D111" s="10"/>
      <c r="F111" s="12"/>
      <c r="G111" s="45"/>
      <c r="H111" s="12"/>
      <c r="I111" s="29"/>
    </row>
    <row r="112" spans="1:7" ht="12.75">
      <c r="A112" s="1" t="s">
        <v>16</v>
      </c>
      <c r="B112" s="10"/>
      <c r="C112" s="11" t="s">
        <v>74</v>
      </c>
      <c r="E112" s="7"/>
      <c r="G112" s="13"/>
    </row>
    <row r="113" spans="1:7" ht="12.75">
      <c r="A113" s="57"/>
      <c r="B113" s="40"/>
      <c r="C113" s="58"/>
      <c r="E113" s="7"/>
      <c r="G113" s="13"/>
    </row>
    <row r="114" spans="1:7" ht="25.5">
      <c r="A114" s="1" t="s">
        <v>16</v>
      </c>
      <c r="B114" s="10" t="s">
        <v>124</v>
      </c>
      <c r="C114" s="11" t="s">
        <v>128</v>
      </c>
      <c r="D114" s="1" t="s">
        <v>55</v>
      </c>
      <c r="E114" s="7" t="s">
        <v>138</v>
      </c>
      <c r="G114" s="13">
        <f aca="true" t="shared" si="0" ref="G114:G121">E114*F114</f>
        <v>0</v>
      </c>
    </row>
    <row r="115" spans="1:7" ht="12.75">
      <c r="A115" s="1" t="s">
        <v>18</v>
      </c>
      <c r="B115" s="10" t="s">
        <v>125</v>
      </c>
      <c r="C115" s="11" t="s">
        <v>126</v>
      </c>
      <c r="D115" s="1" t="s">
        <v>55</v>
      </c>
      <c r="E115" s="7" t="s">
        <v>138</v>
      </c>
      <c r="G115" s="13">
        <f t="shared" si="0"/>
        <v>0</v>
      </c>
    </row>
    <row r="116" spans="1:7" ht="25.5">
      <c r="A116" s="1" t="s">
        <v>20</v>
      </c>
      <c r="B116" s="10" t="s">
        <v>127</v>
      </c>
      <c r="C116" s="11" t="s">
        <v>130</v>
      </c>
      <c r="D116" s="1" t="s">
        <v>55</v>
      </c>
      <c r="E116" s="7" t="s">
        <v>138</v>
      </c>
      <c r="G116" s="13">
        <f t="shared" si="0"/>
        <v>0</v>
      </c>
    </row>
    <row r="117" spans="1:7" ht="12.75">
      <c r="A117" s="1" t="s">
        <v>22</v>
      </c>
      <c r="B117" s="10" t="s">
        <v>129</v>
      </c>
      <c r="C117" s="11" t="s">
        <v>139</v>
      </c>
      <c r="D117" s="1" t="s">
        <v>55</v>
      </c>
      <c r="E117" s="7" t="s">
        <v>140</v>
      </c>
      <c r="G117" s="13">
        <f t="shared" si="0"/>
        <v>0</v>
      </c>
    </row>
    <row r="118" spans="1:7" ht="12.75">
      <c r="A118" s="1" t="s">
        <v>24</v>
      </c>
      <c r="B118" s="10" t="s">
        <v>135</v>
      </c>
      <c r="C118" s="11" t="s">
        <v>136</v>
      </c>
      <c r="D118" s="1" t="s">
        <v>55</v>
      </c>
      <c r="E118" s="7" t="s">
        <v>138</v>
      </c>
      <c r="G118" s="13">
        <f t="shared" si="0"/>
        <v>0</v>
      </c>
    </row>
    <row r="119" spans="1:7" ht="12.75">
      <c r="A119" s="1" t="s">
        <v>28</v>
      </c>
      <c r="B119" s="10" t="s">
        <v>137</v>
      </c>
      <c r="C119" s="11" t="s">
        <v>141</v>
      </c>
      <c r="D119" s="1" t="s">
        <v>55</v>
      </c>
      <c r="E119" s="7" t="s">
        <v>142</v>
      </c>
      <c r="G119" s="13">
        <f t="shared" si="0"/>
        <v>0</v>
      </c>
    </row>
    <row r="120" spans="1:7" ht="12.75">
      <c r="A120" s="1" t="s">
        <v>30</v>
      </c>
      <c r="B120" s="10" t="s">
        <v>131</v>
      </c>
      <c r="C120" s="11" t="s">
        <v>132</v>
      </c>
      <c r="D120" s="1" t="s">
        <v>55</v>
      </c>
      <c r="E120" s="7" t="s">
        <v>138</v>
      </c>
      <c r="G120" s="13">
        <f t="shared" si="0"/>
        <v>0</v>
      </c>
    </row>
    <row r="121" spans="1:7" ht="12.75">
      <c r="A121" s="1" t="s">
        <v>32</v>
      </c>
      <c r="B121" s="10" t="s">
        <v>133</v>
      </c>
      <c r="C121" s="11" t="s">
        <v>134</v>
      </c>
      <c r="D121" s="1" t="s">
        <v>55</v>
      </c>
      <c r="E121" s="7" t="s">
        <v>138</v>
      </c>
      <c r="G121" s="13">
        <f t="shared" si="0"/>
        <v>0</v>
      </c>
    </row>
    <row r="122" spans="1:8" s="5" customFormat="1" ht="12.75">
      <c r="A122" s="57"/>
      <c r="B122" s="40"/>
      <c r="C122" s="58"/>
      <c r="D122" s="57"/>
      <c r="E122" s="59"/>
      <c r="F122" s="60"/>
      <c r="G122" s="61"/>
      <c r="H122" s="62"/>
    </row>
    <row r="123" spans="1:8" s="8" customFormat="1" ht="12.75">
      <c r="A123" s="63"/>
      <c r="B123" s="10"/>
      <c r="C123" s="11" t="s">
        <v>41</v>
      </c>
      <c r="D123" s="63"/>
      <c r="E123" s="7"/>
      <c r="F123" s="64"/>
      <c r="G123" s="56">
        <f>SUM(G114:G122)</f>
        <v>0</v>
      </c>
      <c r="H123" s="16"/>
    </row>
    <row r="124" spans="1:8" s="8" customFormat="1" ht="12.75">
      <c r="A124" s="63"/>
      <c r="B124" s="10"/>
      <c r="C124" s="11"/>
      <c r="D124" s="63"/>
      <c r="E124" s="7"/>
      <c r="F124" s="64"/>
      <c r="G124" s="56"/>
      <c r="H124" s="16"/>
    </row>
    <row r="125" spans="1:7" ht="12.75">
      <c r="A125" s="1" t="s">
        <v>18</v>
      </c>
      <c r="B125" s="10"/>
      <c r="C125" s="11" t="s">
        <v>76</v>
      </c>
      <c r="E125" s="7"/>
      <c r="G125" s="13"/>
    </row>
    <row r="126" spans="1:7" ht="12.75">
      <c r="A126" s="57"/>
      <c r="B126" s="40"/>
      <c r="C126" s="58"/>
      <c r="E126" s="7"/>
      <c r="G126" s="13"/>
    </row>
    <row r="127" spans="1:7" ht="25.5">
      <c r="A127" s="1" t="s">
        <v>16</v>
      </c>
      <c r="B127" s="10" t="s">
        <v>87</v>
      </c>
      <c r="C127" s="11" t="s">
        <v>88</v>
      </c>
      <c r="D127" s="1" t="s">
        <v>55</v>
      </c>
      <c r="E127" s="7" t="s">
        <v>89</v>
      </c>
      <c r="G127" s="13">
        <f>E127*F127</f>
        <v>0</v>
      </c>
    </row>
    <row r="128" spans="1:7" ht="12.75">
      <c r="A128" s="1" t="s">
        <v>18</v>
      </c>
      <c r="B128" s="10" t="s">
        <v>61</v>
      </c>
      <c r="C128" s="11" t="s">
        <v>90</v>
      </c>
      <c r="D128" s="1" t="s">
        <v>62</v>
      </c>
      <c r="E128" s="7" t="s">
        <v>33</v>
      </c>
      <c r="G128" s="13">
        <f>E128*F128</f>
        <v>0</v>
      </c>
    </row>
    <row r="129" spans="1:7" ht="25.5">
      <c r="A129" s="1" t="s">
        <v>20</v>
      </c>
      <c r="B129" s="10" t="s">
        <v>91</v>
      </c>
      <c r="C129" s="11" t="s">
        <v>143</v>
      </c>
      <c r="D129" s="1" t="s">
        <v>3</v>
      </c>
      <c r="E129" s="7" t="s">
        <v>92</v>
      </c>
      <c r="G129" s="13">
        <f>E129*F129</f>
        <v>0</v>
      </c>
    </row>
    <row r="130" spans="1:8" s="5" customFormat="1" ht="12.75">
      <c r="A130" s="57"/>
      <c r="B130" s="40"/>
      <c r="C130" s="58"/>
      <c r="D130" s="57"/>
      <c r="E130" s="59"/>
      <c r="F130" s="60"/>
      <c r="G130" s="61"/>
      <c r="H130" s="62"/>
    </row>
    <row r="131" spans="1:8" s="8" customFormat="1" ht="12.75">
      <c r="A131" s="63"/>
      <c r="B131" s="10"/>
      <c r="C131" s="11" t="s">
        <v>41</v>
      </c>
      <c r="D131" s="63"/>
      <c r="E131" s="7"/>
      <c r="F131" s="64"/>
      <c r="G131" s="56">
        <f>SUM(G127:G130)</f>
        <v>0</v>
      </c>
      <c r="H131" s="16"/>
    </row>
    <row r="132" spans="1:8" s="8" customFormat="1" ht="12.75">
      <c r="A132" s="63"/>
      <c r="B132" s="10"/>
      <c r="C132" s="11"/>
      <c r="D132" s="63"/>
      <c r="E132" s="7"/>
      <c r="F132" s="64"/>
      <c r="G132" s="56"/>
      <c r="H132" s="16"/>
    </row>
    <row r="133" spans="1:7" ht="12.75">
      <c r="A133" s="1" t="s">
        <v>20</v>
      </c>
      <c r="B133" s="10"/>
      <c r="C133" s="11" t="s">
        <v>75</v>
      </c>
      <c r="E133" s="7"/>
      <c r="G133" s="13"/>
    </row>
    <row r="134" spans="1:7" ht="12.75">
      <c r="A134" s="57"/>
      <c r="B134" s="40"/>
      <c r="C134" s="58"/>
      <c r="E134" s="7"/>
      <c r="G134" s="13"/>
    </row>
    <row r="135" spans="1:7" ht="41.25" customHeight="1">
      <c r="A135" s="1" t="s">
        <v>16</v>
      </c>
      <c r="B135" s="10" t="s">
        <v>93</v>
      </c>
      <c r="C135" s="11" t="s">
        <v>95</v>
      </c>
      <c r="D135" s="1" t="s">
        <v>3</v>
      </c>
      <c r="E135" s="7" t="s">
        <v>96</v>
      </c>
      <c r="G135" s="13">
        <f aca="true" t="shared" si="1" ref="G135:G142">E135*F135</f>
        <v>0</v>
      </c>
    </row>
    <row r="136" spans="1:7" ht="12.75">
      <c r="A136" s="1" t="s">
        <v>18</v>
      </c>
      <c r="B136" s="10" t="s">
        <v>94</v>
      </c>
      <c r="C136" s="11" t="s">
        <v>97</v>
      </c>
      <c r="D136" s="1" t="s">
        <v>3</v>
      </c>
      <c r="E136" s="7" t="s">
        <v>98</v>
      </c>
      <c r="G136" s="13">
        <f t="shared" si="1"/>
        <v>0</v>
      </c>
    </row>
    <row r="137" spans="1:7" ht="25.5">
      <c r="A137" s="1" t="s">
        <v>20</v>
      </c>
      <c r="B137" s="10" t="s">
        <v>99</v>
      </c>
      <c r="C137" s="11" t="s">
        <v>100</v>
      </c>
      <c r="D137" s="1" t="s">
        <v>3</v>
      </c>
      <c r="E137" s="7" t="s">
        <v>101</v>
      </c>
      <c r="G137" s="13">
        <f t="shared" si="1"/>
        <v>0</v>
      </c>
    </row>
    <row r="138" spans="1:7" ht="25.5">
      <c r="A138" s="1" t="s">
        <v>22</v>
      </c>
      <c r="B138" s="10" t="s">
        <v>102</v>
      </c>
      <c r="C138" s="11" t="s">
        <v>188</v>
      </c>
      <c r="D138" s="1" t="s">
        <v>3</v>
      </c>
      <c r="E138" s="7" t="s">
        <v>98</v>
      </c>
      <c r="G138" s="13">
        <f t="shared" si="1"/>
        <v>0</v>
      </c>
    </row>
    <row r="139" spans="1:7" ht="12.75">
      <c r="A139" s="1" t="s">
        <v>24</v>
      </c>
      <c r="B139" s="10" t="s">
        <v>103</v>
      </c>
      <c r="C139" s="11" t="s">
        <v>189</v>
      </c>
      <c r="D139" s="1" t="s">
        <v>3</v>
      </c>
      <c r="E139" s="7" t="s">
        <v>98</v>
      </c>
      <c r="G139" s="13">
        <f t="shared" si="1"/>
        <v>0</v>
      </c>
    </row>
    <row r="140" spans="1:7" ht="12.75">
      <c r="A140" s="1" t="s">
        <v>28</v>
      </c>
      <c r="B140" s="10" t="s">
        <v>104</v>
      </c>
      <c r="C140" s="11" t="s">
        <v>105</v>
      </c>
      <c r="D140" s="1" t="s">
        <v>3</v>
      </c>
      <c r="E140" s="7" t="s">
        <v>96</v>
      </c>
      <c r="G140" s="13">
        <f t="shared" si="1"/>
        <v>0</v>
      </c>
    </row>
    <row r="141" spans="1:7" ht="25.5">
      <c r="A141" s="1" t="s">
        <v>30</v>
      </c>
      <c r="B141" s="10" t="s">
        <v>106</v>
      </c>
      <c r="C141" s="11" t="s">
        <v>107</v>
      </c>
      <c r="D141" s="1" t="s">
        <v>2</v>
      </c>
      <c r="E141" s="7" t="s">
        <v>27</v>
      </c>
      <c r="G141" s="13">
        <f t="shared" si="1"/>
        <v>0</v>
      </c>
    </row>
    <row r="142" spans="1:7" ht="12.75">
      <c r="A142" s="1" t="s">
        <v>32</v>
      </c>
      <c r="B142" s="10" t="s">
        <v>108</v>
      </c>
      <c r="C142" s="11" t="s">
        <v>109</v>
      </c>
      <c r="D142" s="1" t="s">
        <v>2</v>
      </c>
      <c r="E142" s="7" t="s">
        <v>69</v>
      </c>
      <c r="G142" s="13">
        <f t="shared" si="1"/>
        <v>0</v>
      </c>
    </row>
    <row r="143" spans="1:8" s="5" customFormat="1" ht="12.75">
      <c r="A143" s="57"/>
      <c r="B143" s="40"/>
      <c r="C143" s="58"/>
      <c r="D143" s="57"/>
      <c r="E143" s="59"/>
      <c r="F143" s="60"/>
      <c r="G143" s="61"/>
      <c r="H143" s="62"/>
    </row>
    <row r="144" spans="1:8" s="8" customFormat="1" ht="12.75">
      <c r="A144" s="63"/>
      <c r="B144" s="10"/>
      <c r="C144" s="11" t="s">
        <v>41</v>
      </c>
      <c r="D144" s="63"/>
      <c r="E144" s="7"/>
      <c r="F144" s="64"/>
      <c r="G144" s="56">
        <f>SUM(G135:G143)</f>
        <v>0</v>
      </c>
      <c r="H144" s="16"/>
    </row>
    <row r="145" spans="1:8" s="8" customFormat="1" ht="12.75">
      <c r="A145" s="63"/>
      <c r="B145" s="10"/>
      <c r="C145" s="11"/>
      <c r="D145" s="63"/>
      <c r="E145" s="7"/>
      <c r="F145" s="64"/>
      <c r="G145" s="56"/>
      <c r="H145" s="16"/>
    </row>
    <row r="146" spans="1:7" ht="12.75">
      <c r="A146" s="1" t="s">
        <v>22</v>
      </c>
      <c r="B146" s="10"/>
      <c r="C146" s="11" t="s">
        <v>37</v>
      </c>
      <c r="E146" s="7"/>
      <c r="G146" s="13"/>
    </row>
    <row r="147" spans="1:7" ht="12.75">
      <c r="A147" s="57"/>
      <c r="B147" s="40"/>
      <c r="C147" s="58"/>
      <c r="E147" s="7"/>
      <c r="G147" s="13"/>
    </row>
    <row r="148" spans="1:7" ht="25.5">
      <c r="A148" s="1" t="s">
        <v>16</v>
      </c>
      <c r="B148" s="10" t="s">
        <v>144</v>
      </c>
      <c r="C148" s="65" t="s">
        <v>145</v>
      </c>
      <c r="D148" s="1" t="s">
        <v>3</v>
      </c>
      <c r="E148" s="7" t="s">
        <v>79</v>
      </c>
      <c r="G148" s="13">
        <f aca="true" t="shared" si="2" ref="G148:G154">E148*F148</f>
        <v>0</v>
      </c>
    </row>
    <row r="149" spans="1:7" ht="25.5">
      <c r="A149" s="1" t="s">
        <v>18</v>
      </c>
      <c r="B149" s="10" t="s">
        <v>146</v>
      </c>
      <c r="C149" s="11" t="s">
        <v>147</v>
      </c>
      <c r="D149" s="1" t="s">
        <v>3</v>
      </c>
      <c r="E149" s="7" t="s">
        <v>148</v>
      </c>
      <c r="G149" s="13">
        <f t="shared" si="2"/>
        <v>0</v>
      </c>
    </row>
    <row r="150" spans="1:7" ht="25.5">
      <c r="A150" s="1" t="s">
        <v>20</v>
      </c>
      <c r="B150" s="10" t="s">
        <v>149</v>
      </c>
      <c r="C150" s="11" t="s">
        <v>187</v>
      </c>
      <c r="D150" s="1" t="s">
        <v>3</v>
      </c>
      <c r="E150" s="7" t="s">
        <v>148</v>
      </c>
      <c r="G150" s="13">
        <f t="shared" si="2"/>
        <v>0</v>
      </c>
    </row>
    <row r="151" spans="1:7" ht="38.25">
      <c r="A151" s="1" t="s">
        <v>22</v>
      </c>
      <c r="B151" s="10" t="s">
        <v>150</v>
      </c>
      <c r="C151" s="11" t="s">
        <v>156</v>
      </c>
      <c r="D151" s="1" t="s">
        <v>2</v>
      </c>
      <c r="E151" s="7" t="s">
        <v>151</v>
      </c>
      <c r="G151" s="13">
        <f t="shared" si="2"/>
        <v>0</v>
      </c>
    </row>
    <row r="152" spans="1:7" ht="12.75">
      <c r="A152" s="1" t="s">
        <v>24</v>
      </c>
      <c r="B152" s="10" t="s">
        <v>150</v>
      </c>
      <c r="C152" s="11" t="s">
        <v>152</v>
      </c>
      <c r="D152" s="1" t="s">
        <v>2</v>
      </c>
      <c r="E152" s="7" t="s">
        <v>153</v>
      </c>
      <c r="G152" s="13">
        <f t="shared" si="2"/>
        <v>0</v>
      </c>
    </row>
    <row r="153" spans="1:7" ht="12.75">
      <c r="A153" s="1" t="s">
        <v>28</v>
      </c>
      <c r="B153" s="10" t="s">
        <v>60</v>
      </c>
      <c r="C153" s="11" t="s">
        <v>154</v>
      </c>
      <c r="D153" s="1" t="s">
        <v>2</v>
      </c>
      <c r="E153" s="7" t="s">
        <v>155</v>
      </c>
      <c r="G153" s="13">
        <f>E153*F153</f>
        <v>0</v>
      </c>
    </row>
    <row r="154" spans="1:7" ht="25.5">
      <c r="A154" s="1" t="s">
        <v>30</v>
      </c>
      <c r="B154" s="10" t="s">
        <v>57</v>
      </c>
      <c r="C154" s="11" t="s">
        <v>58</v>
      </c>
      <c r="D154" s="1" t="s">
        <v>3</v>
      </c>
      <c r="E154" s="7" t="s">
        <v>45</v>
      </c>
      <c r="G154" s="13">
        <f t="shared" si="2"/>
        <v>0</v>
      </c>
    </row>
    <row r="155" spans="1:8" s="5" customFormat="1" ht="12.75">
      <c r="A155" s="57"/>
      <c r="B155" s="40"/>
      <c r="C155" s="58"/>
      <c r="D155" s="57"/>
      <c r="E155" s="59"/>
      <c r="F155" s="60"/>
      <c r="G155" s="61"/>
      <c r="H155" s="62"/>
    </row>
    <row r="156" spans="1:8" s="8" customFormat="1" ht="12.75">
      <c r="A156" s="63"/>
      <c r="B156" s="10"/>
      <c r="C156" s="11" t="s">
        <v>41</v>
      </c>
      <c r="D156" s="63"/>
      <c r="E156" s="7"/>
      <c r="F156" s="64"/>
      <c r="G156" s="56">
        <f>SUM(G148:G154)</f>
        <v>0</v>
      </c>
      <c r="H156" s="16"/>
    </row>
    <row r="157" spans="1:8" s="8" customFormat="1" ht="12.75">
      <c r="A157" s="63"/>
      <c r="B157" s="10"/>
      <c r="C157" s="11"/>
      <c r="D157" s="63"/>
      <c r="E157" s="7"/>
      <c r="F157" s="64"/>
      <c r="G157" s="56"/>
      <c r="H157" s="16"/>
    </row>
    <row r="158" spans="1:7" ht="12.75">
      <c r="A158" s="1" t="s">
        <v>24</v>
      </c>
      <c r="B158" s="10"/>
      <c r="C158" s="11" t="s">
        <v>38</v>
      </c>
      <c r="E158" s="7"/>
      <c r="G158" s="13"/>
    </row>
    <row r="159" spans="1:7" ht="12.75">
      <c r="A159" s="57"/>
      <c r="B159" s="40"/>
      <c r="C159" s="58"/>
      <c r="E159" s="7"/>
      <c r="G159" s="13"/>
    </row>
    <row r="160" spans="1:7" ht="25.5">
      <c r="A160" s="1" t="s">
        <v>16</v>
      </c>
      <c r="B160" s="10" t="s">
        <v>110</v>
      </c>
      <c r="C160" s="11" t="s">
        <v>111</v>
      </c>
      <c r="D160" s="1" t="s">
        <v>2</v>
      </c>
      <c r="E160" s="7" t="s">
        <v>33</v>
      </c>
      <c r="G160" s="13">
        <f aca="true" t="shared" si="3" ref="G160:G166">E160*F160</f>
        <v>0</v>
      </c>
    </row>
    <row r="161" spans="1:7" ht="12.75">
      <c r="A161" s="1" t="s">
        <v>18</v>
      </c>
      <c r="B161" s="10" t="s">
        <v>112</v>
      </c>
      <c r="C161" s="11" t="s">
        <v>113</v>
      </c>
      <c r="D161" s="1" t="s">
        <v>2</v>
      </c>
      <c r="E161" s="7" t="s">
        <v>33</v>
      </c>
      <c r="G161" s="13">
        <f t="shared" si="3"/>
        <v>0</v>
      </c>
    </row>
    <row r="162" spans="1:7" ht="25.5">
      <c r="A162" s="1" t="s">
        <v>20</v>
      </c>
      <c r="B162" s="10" t="s">
        <v>114</v>
      </c>
      <c r="C162" s="11" t="s">
        <v>117</v>
      </c>
      <c r="D162" s="1" t="s">
        <v>2</v>
      </c>
      <c r="E162" s="7" t="s">
        <v>118</v>
      </c>
      <c r="G162" s="13">
        <f t="shared" si="3"/>
        <v>0</v>
      </c>
    </row>
    <row r="163" spans="1:7" ht="12.75">
      <c r="A163" s="1" t="s">
        <v>22</v>
      </c>
      <c r="B163" s="10" t="s">
        <v>115</v>
      </c>
      <c r="C163" s="11" t="s">
        <v>119</v>
      </c>
      <c r="D163" s="1" t="s">
        <v>2</v>
      </c>
      <c r="E163" s="7" t="s">
        <v>27</v>
      </c>
      <c r="G163" s="13">
        <f t="shared" si="3"/>
        <v>0</v>
      </c>
    </row>
    <row r="164" spans="1:7" ht="12.75">
      <c r="A164" s="1" t="s">
        <v>24</v>
      </c>
      <c r="B164" s="10" t="s">
        <v>116</v>
      </c>
      <c r="C164" s="11" t="s">
        <v>120</v>
      </c>
      <c r="D164" s="1" t="s">
        <v>2</v>
      </c>
      <c r="E164" s="7" t="s">
        <v>69</v>
      </c>
      <c r="G164" s="13">
        <f t="shared" si="3"/>
        <v>0</v>
      </c>
    </row>
    <row r="165" spans="1:7" ht="25.5">
      <c r="A165" s="1" t="s">
        <v>28</v>
      </c>
      <c r="B165" s="10" t="s">
        <v>121</v>
      </c>
      <c r="C165" s="11" t="s">
        <v>122</v>
      </c>
      <c r="D165" s="1" t="s">
        <v>3</v>
      </c>
      <c r="E165" s="7" t="s">
        <v>123</v>
      </c>
      <c r="G165" s="13">
        <f t="shared" si="3"/>
        <v>0</v>
      </c>
    </row>
    <row r="166" spans="1:7" ht="12.75">
      <c r="A166" s="1" t="s">
        <v>30</v>
      </c>
      <c r="B166" s="10" t="s">
        <v>159</v>
      </c>
      <c r="C166" s="9" t="s">
        <v>157</v>
      </c>
      <c r="D166" s="1" t="s">
        <v>3</v>
      </c>
      <c r="E166" s="7" t="s">
        <v>158</v>
      </c>
      <c r="G166" s="13">
        <f t="shared" si="3"/>
        <v>0</v>
      </c>
    </row>
    <row r="167" spans="1:8" s="5" customFormat="1" ht="12.75">
      <c r="A167" s="57"/>
      <c r="B167" s="40"/>
      <c r="C167" s="58"/>
      <c r="D167" s="57"/>
      <c r="E167" s="59"/>
      <c r="F167" s="60"/>
      <c r="G167" s="61"/>
      <c r="H167" s="62"/>
    </row>
    <row r="168" spans="2:7" ht="12.75">
      <c r="B168" s="10"/>
      <c r="C168" s="11" t="s">
        <v>41</v>
      </c>
      <c r="E168" s="7"/>
      <c r="G168" s="56">
        <f>SUM(G160:G167)</f>
        <v>0</v>
      </c>
    </row>
    <row r="169" spans="2:7" ht="12.75">
      <c r="B169" s="10"/>
      <c r="C169" s="11"/>
      <c r="E169" s="7"/>
      <c r="G169" s="56"/>
    </row>
    <row r="170" spans="1:7" ht="12.75">
      <c r="A170" s="1" t="s">
        <v>28</v>
      </c>
      <c r="B170" s="10"/>
      <c r="C170" s="11" t="s">
        <v>39</v>
      </c>
      <c r="E170" s="7"/>
      <c r="G170" s="13"/>
    </row>
    <row r="171" spans="1:7" ht="12.75">
      <c r="A171" s="57"/>
      <c r="B171" s="40"/>
      <c r="C171" s="58"/>
      <c r="E171" s="7"/>
      <c r="G171" s="13"/>
    </row>
    <row r="172" spans="1:7" ht="12.75">
      <c r="A172" s="1" t="s">
        <v>16</v>
      </c>
      <c r="B172" s="10" t="s">
        <v>54</v>
      </c>
      <c r="C172" s="11" t="s">
        <v>86</v>
      </c>
      <c r="D172" s="1" t="s">
        <v>26</v>
      </c>
      <c r="E172" s="7" t="s">
        <v>191</v>
      </c>
      <c r="G172" s="56">
        <f>SUM(G87:G90)*E172%</f>
        <v>0</v>
      </c>
    </row>
    <row r="173" spans="2:7" ht="12.75">
      <c r="B173" s="10"/>
      <c r="C173" s="11"/>
      <c r="E173" s="7"/>
      <c r="G173" s="56"/>
    </row>
    <row r="174" spans="2:7" ht="12.75">
      <c r="B174" s="10"/>
      <c r="C174" s="11"/>
      <c r="E174" s="7"/>
      <c r="G174" s="56"/>
    </row>
    <row r="175" spans="2:7" ht="12.75">
      <c r="B175" s="10"/>
      <c r="C175" s="11"/>
      <c r="E175" s="7"/>
      <c r="G175" s="56"/>
    </row>
    <row r="176" spans="1:7" ht="13.5" thickBot="1">
      <c r="A176" s="35" t="s">
        <v>18</v>
      </c>
      <c r="B176" s="10"/>
      <c r="C176" s="39" t="s">
        <v>42</v>
      </c>
      <c r="E176" s="7"/>
      <c r="G176" s="13"/>
    </row>
    <row r="177" spans="1:7" ht="12.75">
      <c r="A177" s="66"/>
      <c r="B177" s="46"/>
      <c r="C177" s="67"/>
      <c r="E177" s="7"/>
      <c r="G177" s="13"/>
    </row>
    <row r="178" spans="1:9" ht="12.75">
      <c r="A178" s="63" t="s">
        <v>16</v>
      </c>
      <c r="B178" s="10"/>
      <c r="C178" s="11" t="s">
        <v>77</v>
      </c>
      <c r="E178" s="7"/>
      <c r="G178" s="13">
        <f>G193</f>
        <v>0</v>
      </c>
      <c r="H178" s="12"/>
      <c r="I178" s="29"/>
    </row>
    <row r="179" spans="1:9" ht="12.75">
      <c r="A179" s="63" t="s">
        <v>18</v>
      </c>
      <c r="B179" s="10"/>
      <c r="C179" s="11" t="s">
        <v>43</v>
      </c>
      <c r="E179" s="7"/>
      <c r="G179" s="13">
        <f>G201</f>
        <v>0</v>
      </c>
      <c r="H179" s="12"/>
      <c r="I179" s="29"/>
    </row>
    <row r="180" spans="1:8" s="5" customFormat="1" ht="12.75">
      <c r="A180" s="57"/>
      <c r="B180" s="40"/>
      <c r="C180" s="58"/>
      <c r="D180" s="57"/>
      <c r="E180" s="59"/>
      <c r="F180" s="60"/>
      <c r="G180" s="61"/>
      <c r="H180" s="62"/>
    </row>
    <row r="181" spans="2:7" ht="12.75">
      <c r="B181" s="10"/>
      <c r="C181" s="11" t="s">
        <v>41</v>
      </c>
      <c r="E181" s="7"/>
      <c r="G181" s="56">
        <f>SUM(G178:G180)</f>
        <v>0</v>
      </c>
    </row>
    <row r="182" spans="2:7" ht="12.75">
      <c r="B182" s="10"/>
      <c r="C182" s="11"/>
      <c r="E182" s="7"/>
      <c r="G182" s="56"/>
    </row>
    <row r="183" spans="2:7" ht="12.75">
      <c r="B183" s="10"/>
      <c r="C183" s="11"/>
      <c r="E183" s="7"/>
      <c r="G183" s="13"/>
    </row>
    <row r="184" spans="1:7" ht="12.75">
      <c r="A184" s="1" t="s">
        <v>16</v>
      </c>
      <c r="B184" s="10"/>
      <c r="C184" s="11" t="s">
        <v>77</v>
      </c>
      <c r="E184" s="7"/>
      <c r="G184" s="13"/>
    </row>
    <row r="185" spans="1:7" ht="12.75">
      <c r="A185" s="57"/>
      <c r="B185" s="40"/>
      <c r="C185" s="58"/>
      <c r="E185" s="7"/>
      <c r="G185" s="13"/>
    </row>
    <row r="186" spans="1:8" s="11" customFormat="1" ht="12.75">
      <c r="A186" s="10" t="s">
        <v>16</v>
      </c>
      <c r="B186" s="10" t="s">
        <v>61</v>
      </c>
      <c r="C186" s="11" t="s">
        <v>81</v>
      </c>
      <c r="D186" s="10" t="s">
        <v>62</v>
      </c>
      <c r="E186" s="7" t="s">
        <v>27</v>
      </c>
      <c r="F186" s="12"/>
      <c r="G186" s="13">
        <f>E186*F186</f>
        <v>0</v>
      </c>
      <c r="H186" s="12"/>
    </row>
    <row r="187" spans="1:8" ht="25.5">
      <c r="A187" s="10" t="s">
        <v>18</v>
      </c>
      <c r="B187" s="10" t="s">
        <v>61</v>
      </c>
      <c r="C187" s="11" t="s">
        <v>82</v>
      </c>
      <c r="D187" s="1" t="s">
        <v>62</v>
      </c>
      <c r="E187" s="68">
        <v>2</v>
      </c>
      <c r="G187" s="13">
        <f>E187*F187</f>
        <v>0</v>
      </c>
      <c r="H187" s="12"/>
    </row>
    <row r="188" spans="1:8" ht="12.75">
      <c r="A188" s="10" t="s">
        <v>20</v>
      </c>
      <c r="B188" s="10" t="s">
        <v>61</v>
      </c>
      <c r="C188" s="11" t="s">
        <v>83</v>
      </c>
      <c r="D188" s="1" t="s">
        <v>62</v>
      </c>
      <c r="E188" s="68">
        <v>2</v>
      </c>
      <c r="G188" s="13">
        <f>E188*F188</f>
        <v>0</v>
      </c>
      <c r="H188" s="12"/>
    </row>
    <row r="189" spans="1:8" ht="15.75" customHeight="1">
      <c r="A189" s="10" t="s">
        <v>22</v>
      </c>
      <c r="B189" s="10" t="s">
        <v>61</v>
      </c>
      <c r="C189" s="11" t="s">
        <v>84</v>
      </c>
      <c r="D189" s="1" t="s">
        <v>62</v>
      </c>
      <c r="E189" s="68">
        <v>4</v>
      </c>
      <c r="G189" s="13">
        <f>E189*F189</f>
        <v>0</v>
      </c>
      <c r="H189" s="12"/>
    </row>
    <row r="190" spans="2:7" ht="12.75">
      <c r="B190" s="10"/>
      <c r="C190" s="11"/>
      <c r="E190" s="7"/>
      <c r="G190" s="61">
        <f>SUM(G186:G189)</f>
        <v>0</v>
      </c>
    </row>
    <row r="191" spans="1:7" ht="15" customHeight="1">
      <c r="A191" s="1" t="s">
        <v>24</v>
      </c>
      <c r="B191" s="10" t="s">
        <v>85</v>
      </c>
      <c r="C191" s="11" t="s">
        <v>44</v>
      </c>
      <c r="D191" s="1" t="s">
        <v>26</v>
      </c>
      <c r="E191" s="7" t="s">
        <v>191</v>
      </c>
      <c r="G191" s="13">
        <f>G190*E191%</f>
        <v>0</v>
      </c>
    </row>
    <row r="192" spans="1:8" s="5" customFormat="1" ht="12.75">
      <c r="A192" s="57"/>
      <c r="B192" s="40"/>
      <c r="C192" s="58"/>
      <c r="D192" s="57"/>
      <c r="E192" s="59"/>
      <c r="F192" s="60"/>
      <c r="G192" s="61"/>
      <c r="H192" s="62"/>
    </row>
    <row r="193" spans="2:7" ht="12.75">
      <c r="B193" s="10"/>
      <c r="C193" s="11" t="s">
        <v>41</v>
      </c>
      <c r="E193" s="7"/>
      <c r="G193" s="56">
        <f>SUM(G190:G192)</f>
        <v>0</v>
      </c>
    </row>
    <row r="194" spans="2:7" ht="12.75">
      <c r="B194" s="10"/>
      <c r="C194" s="11"/>
      <c r="E194" s="7"/>
      <c r="G194" s="56"/>
    </row>
    <row r="195" spans="1:7" ht="12.75">
      <c r="A195" s="1" t="s">
        <v>18</v>
      </c>
      <c r="B195" s="10"/>
      <c r="C195" s="11" t="s">
        <v>43</v>
      </c>
      <c r="E195" s="7"/>
      <c r="G195" s="13"/>
    </row>
    <row r="196" spans="1:7" ht="12.75">
      <c r="A196" s="57"/>
      <c r="B196" s="40"/>
      <c r="C196" s="58"/>
      <c r="E196" s="7"/>
      <c r="G196" s="13"/>
    </row>
    <row r="197" spans="1:7" ht="25.5">
      <c r="A197" s="1" t="s">
        <v>16</v>
      </c>
      <c r="B197" s="14" t="s">
        <v>46</v>
      </c>
      <c r="C197" s="11" t="s">
        <v>78</v>
      </c>
      <c r="D197" s="1" t="s">
        <v>3</v>
      </c>
      <c r="E197" s="7" t="s">
        <v>79</v>
      </c>
      <c r="G197" s="13">
        <f>E197*F197</f>
        <v>0</v>
      </c>
    </row>
    <row r="198" spans="2:7" ht="12.75">
      <c r="B198" s="10"/>
      <c r="C198" s="11"/>
      <c r="E198" s="7"/>
      <c r="G198" s="61">
        <f>SUM(G197:G197)</f>
        <v>0</v>
      </c>
    </row>
    <row r="199" spans="1:7" ht="15" customHeight="1">
      <c r="A199" s="1" t="s">
        <v>18</v>
      </c>
      <c r="B199" s="69" t="s">
        <v>80</v>
      </c>
      <c r="C199" s="11" t="s">
        <v>44</v>
      </c>
      <c r="D199" s="1" t="s">
        <v>26</v>
      </c>
      <c r="E199" s="7" t="s">
        <v>191</v>
      </c>
      <c r="G199" s="13">
        <f>G198*E199%</f>
        <v>0</v>
      </c>
    </row>
    <row r="200" spans="1:8" s="5" customFormat="1" ht="12.75">
      <c r="A200" s="57"/>
      <c r="B200" s="40"/>
      <c r="C200" s="58"/>
      <c r="D200" s="57"/>
      <c r="E200" s="59"/>
      <c r="F200" s="60"/>
      <c r="G200" s="61"/>
      <c r="H200" s="62"/>
    </row>
    <row r="201" spans="2:7" ht="12.75">
      <c r="B201" s="10"/>
      <c r="C201" s="11" t="s">
        <v>41</v>
      </c>
      <c r="E201" s="7"/>
      <c r="G201" s="56">
        <f>SUM(G198:G200)</f>
        <v>0</v>
      </c>
    </row>
    <row r="202" spans="2:7" ht="12.75">
      <c r="B202" s="10"/>
      <c r="C202" s="11"/>
      <c r="E202" s="7"/>
      <c r="G202" s="56"/>
    </row>
    <row r="203" spans="2:7" ht="12.75">
      <c r="B203" s="10"/>
      <c r="C203" s="11"/>
      <c r="E203" s="7"/>
      <c r="G203" s="56"/>
    </row>
    <row r="204" spans="1:7" ht="13.5" thickBot="1">
      <c r="A204" s="70" t="s">
        <v>22</v>
      </c>
      <c r="B204" s="71"/>
      <c r="C204" s="17" t="s">
        <v>47</v>
      </c>
      <c r="E204" s="7"/>
      <c r="G204" s="13"/>
    </row>
    <row r="205" spans="1:7" ht="12.75">
      <c r="A205" s="66"/>
      <c r="B205" s="46"/>
      <c r="C205" s="67"/>
      <c r="E205" s="7"/>
      <c r="G205" s="13"/>
    </row>
    <row r="206" spans="1:11" ht="25.5">
      <c r="A206" s="63" t="s">
        <v>16</v>
      </c>
      <c r="B206" s="10" t="s">
        <v>160</v>
      </c>
      <c r="C206" s="11" t="s">
        <v>161</v>
      </c>
      <c r="D206" s="1" t="s">
        <v>3</v>
      </c>
      <c r="E206" s="7" t="s">
        <v>96</v>
      </c>
      <c r="G206" s="13">
        <f aca="true" t="shared" si="4" ref="G206:G220">E206*F206</f>
        <v>0</v>
      </c>
      <c r="J206" s="2">
        <v>0.098</v>
      </c>
      <c r="K206" s="72">
        <f aca="true" t="shared" si="5" ref="K206:K215">E206*J206</f>
        <v>0.2254</v>
      </c>
    </row>
    <row r="207" spans="1:11" ht="12.75">
      <c r="A207" s="63" t="s">
        <v>18</v>
      </c>
      <c r="B207" s="10" t="s">
        <v>162</v>
      </c>
      <c r="C207" s="11" t="s">
        <v>163</v>
      </c>
      <c r="D207" s="1" t="s">
        <v>3</v>
      </c>
      <c r="E207" s="7" t="s">
        <v>98</v>
      </c>
      <c r="G207" s="13">
        <f t="shared" si="4"/>
        <v>0</v>
      </c>
      <c r="J207" s="2">
        <v>0.181</v>
      </c>
      <c r="K207" s="72">
        <f t="shared" si="5"/>
        <v>2.0090999999999997</v>
      </c>
    </row>
    <row r="208" spans="1:11" ht="12.75">
      <c r="A208" s="63"/>
      <c r="B208" s="10"/>
      <c r="C208" s="11"/>
      <c r="E208" s="7"/>
      <c r="G208" s="13"/>
      <c r="K208" s="72"/>
    </row>
    <row r="209" spans="1:11" ht="25.5">
      <c r="A209" s="63" t="s">
        <v>20</v>
      </c>
      <c r="B209" s="10" t="s">
        <v>164</v>
      </c>
      <c r="C209" s="11" t="s">
        <v>165</v>
      </c>
      <c r="D209" s="1" t="s">
        <v>3</v>
      </c>
      <c r="E209" s="7" t="s">
        <v>101</v>
      </c>
      <c r="G209" s="13">
        <f t="shared" si="4"/>
        <v>0</v>
      </c>
      <c r="J209" s="2">
        <v>0.185</v>
      </c>
      <c r="K209" s="73">
        <f t="shared" si="5"/>
        <v>2.479</v>
      </c>
    </row>
    <row r="210" spans="1:11" ht="12.75">
      <c r="A210" s="63" t="s">
        <v>22</v>
      </c>
      <c r="B210" s="10" t="s">
        <v>166</v>
      </c>
      <c r="C210" s="11" t="s">
        <v>167</v>
      </c>
      <c r="D210" s="1" t="s">
        <v>2</v>
      </c>
      <c r="E210" s="7" t="s">
        <v>33</v>
      </c>
      <c r="G210" s="13">
        <f t="shared" si="4"/>
        <v>0</v>
      </c>
      <c r="J210" s="2">
        <v>0.205</v>
      </c>
      <c r="K210" s="73">
        <f t="shared" si="5"/>
        <v>0.615</v>
      </c>
    </row>
    <row r="211" spans="1:11" ht="25.5">
      <c r="A211" s="63" t="s">
        <v>24</v>
      </c>
      <c r="B211" s="10" t="s">
        <v>168</v>
      </c>
      <c r="C211" s="11" t="s">
        <v>171</v>
      </c>
      <c r="D211" s="1" t="s">
        <v>2</v>
      </c>
      <c r="E211" s="7" t="s">
        <v>172</v>
      </c>
      <c r="G211" s="13">
        <f t="shared" si="4"/>
        <v>0</v>
      </c>
      <c r="J211" s="2">
        <v>0.008</v>
      </c>
      <c r="K211" s="73">
        <f t="shared" si="5"/>
        <v>0.0384</v>
      </c>
    </row>
    <row r="212" spans="1:11" ht="12.75">
      <c r="A212" s="63" t="s">
        <v>28</v>
      </c>
      <c r="B212" s="10" t="s">
        <v>169</v>
      </c>
      <c r="C212" s="11" t="s">
        <v>170</v>
      </c>
      <c r="D212" s="1" t="s">
        <v>3</v>
      </c>
      <c r="E212" s="7" t="s">
        <v>173</v>
      </c>
      <c r="G212" s="13">
        <f t="shared" si="4"/>
        <v>0</v>
      </c>
      <c r="J212" s="2">
        <v>0.006</v>
      </c>
      <c r="K212" s="73">
        <f t="shared" si="5"/>
        <v>0.0864</v>
      </c>
    </row>
    <row r="213" spans="1:11" ht="25.5">
      <c r="A213" s="63" t="s">
        <v>30</v>
      </c>
      <c r="B213" s="10" t="s">
        <v>174</v>
      </c>
      <c r="C213" s="11" t="s">
        <v>180</v>
      </c>
      <c r="D213" s="1" t="s">
        <v>3</v>
      </c>
      <c r="E213" s="7" t="s">
        <v>33</v>
      </c>
      <c r="G213" s="13">
        <f t="shared" si="4"/>
        <v>0</v>
      </c>
      <c r="J213" s="2">
        <v>0.25</v>
      </c>
      <c r="K213" s="73">
        <f t="shared" si="5"/>
        <v>0.75</v>
      </c>
    </row>
    <row r="214" spans="1:11" ht="12.75">
      <c r="A214" s="63" t="s">
        <v>32</v>
      </c>
      <c r="B214" s="10" t="s">
        <v>175</v>
      </c>
      <c r="C214" s="11" t="s">
        <v>176</v>
      </c>
      <c r="D214" s="1" t="s">
        <v>3</v>
      </c>
      <c r="E214" s="7" t="s">
        <v>79</v>
      </c>
      <c r="G214" s="13">
        <f t="shared" si="4"/>
        <v>0</v>
      </c>
      <c r="J214" s="2">
        <v>0.01</v>
      </c>
      <c r="K214" s="73">
        <f t="shared" si="5"/>
        <v>0.035</v>
      </c>
    </row>
    <row r="215" spans="1:11" ht="12.75">
      <c r="A215" s="63" t="s">
        <v>56</v>
      </c>
      <c r="B215" s="10" t="s">
        <v>177</v>
      </c>
      <c r="C215" s="11" t="s">
        <v>178</v>
      </c>
      <c r="D215" s="1" t="s">
        <v>3</v>
      </c>
      <c r="E215" s="7" t="s">
        <v>148</v>
      </c>
      <c r="G215" s="13">
        <f t="shared" si="4"/>
        <v>0</v>
      </c>
      <c r="J215" s="2">
        <v>0.016</v>
      </c>
      <c r="K215" s="73">
        <f t="shared" si="5"/>
        <v>0.4</v>
      </c>
    </row>
    <row r="216" spans="1:11" ht="25.5">
      <c r="A216" s="63" t="s">
        <v>59</v>
      </c>
      <c r="B216" s="10" t="s">
        <v>48</v>
      </c>
      <c r="C216" s="11" t="s">
        <v>179</v>
      </c>
      <c r="D216" s="1" t="s">
        <v>49</v>
      </c>
      <c r="E216" s="7" t="s">
        <v>181</v>
      </c>
      <c r="G216" s="13">
        <f t="shared" si="4"/>
        <v>0</v>
      </c>
      <c r="K216" s="73">
        <f>E216*J216</f>
        <v>0</v>
      </c>
    </row>
    <row r="217" spans="1:11" ht="25.5">
      <c r="A217" s="63" t="s">
        <v>63</v>
      </c>
      <c r="B217" s="10" t="s">
        <v>50</v>
      </c>
      <c r="C217" s="11" t="s">
        <v>67</v>
      </c>
      <c r="D217" s="1" t="s">
        <v>49</v>
      </c>
      <c r="E217" s="7" t="s">
        <v>181</v>
      </c>
      <c r="G217" s="13">
        <f t="shared" si="4"/>
        <v>0</v>
      </c>
      <c r="K217" s="73"/>
    </row>
    <row r="218" spans="1:11" ht="12.75">
      <c r="A218" s="63" t="s">
        <v>64</v>
      </c>
      <c r="B218" s="10" t="s">
        <v>51</v>
      </c>
      <c r="C218" s="11" t="s">
        <v>182</v>
      </c>
      <c r="D218" s="1" t="s">
        <v>49</v>
      </c>
      <c r="E218" s="7" t="s">
        <v>186</v>
      </c>
      <c r="G218" s="13">
        <f t="shared" si="4"/>
        <v>0</v>
      </c>
      <c r="K218" s="73"/>
    </row>
    <row r="219" spans="1:11" ht="12.75">
      <c r="A219" s="63" t="s">
        <v>65</v>
      </c>
      <c r="B219" s="10" t="s">
        <v>183</v>
      </c>
      <c r="C219" s="11" t="s">
        <v>184</v>
      </c>
      <c r="D219" s="1" t="s">
        <v>49</v>
      </c>
      <c r="E219" s="7" t="s">
        <v>96</v>
      </c>
      <c r="G219" s="13">
        <f t="shared" si="4"/>
        <v>0</v>
      </c>
      <c r="K219" s="73"/>
    </row>
    <row r="220" spans="1:11" ht="12.75">
      <c r="A220" s="63" t="s">
        <v>66</v>
      </c>
      <c r="B220" s="10" t="s">
        <v>52</v>
      </c>
      <c r="C220" s="11" t="s">
        <v>53</v>
      </c>
      <c r="D220" s="1" t="s">
        <v>49</v>
      </c>
      <c r="E220" s="7" t="s">
        <v>185</v>
      </c>
      <c r="G220" s="13">
        <f t="shared" si="4"/>
        <v>0</v>
      </c>
      <c r="K220" s="73">
        <f>SUM(K206:K218)</f>
        <v>6.638300000000001</v>
      </c>
    </row>
    <row r="221" spans="1:8" s="5" customFormat="1" ht="12.75">
      <c r="A221" s="57"/>
      <c r="B221" s="40"/>
      <c r="C221" s="58"/>
      <c r="D221" s="57"/>
      <c r="E221" s="59"/>
      <c r="F221" s="60"/>
      <c r="G221" s="61"/>
      <c r="H221" s="74"/>
    </row>
    <row r="222" spans="2:7" ht="12.75">
      <c r="B222" s="10"/>
      <c r="C222" s="11" t="s">
        <v>41</v>
      </c>
      <c r="E222" s="7"/>
      <c r="G222" s="56">
        <f>SUM(G206:G221)</f>
        <v>0</v>
      </c>
    </row>
    <row r="223" spans="2:7" ht="12.75">
      <c r="B223" s="10"/>
      <c r="C223" s="11"/>
      <c r="E223" s="7"/>
      <c r="G223" s="56"/>
    </row>
    <row r="224" spans="2:7" ht="12.75">
      <c r="B224" s="10"/>
      <c r="C224" s="11"/>
      <c r="E224" s="7"/>
      <c r="G224" s="56"/>
    </row>
    <row r="225" spans="2:7" ht="12.75">
      <c r="B225" s="10"/>
      <c r="C225" s="11"/>
      <c r="E225" s="7"/>
      <c r="G225" s="56"/>
    </row>
    <row r="226" spans="2:7" ht="12.75">
      <c r="B226" s="10"/>
      <c r="C226" s="11"/>
      <c r="E226" s="7"/>
      <c r="G226" s="56"/>
    </row>
    <row r="227" spans="2:7" ht="12.75">
      <c r="B227" s="10"/>
      <c r="C227" s="11"/>
      <c r="E227" s="7"/>
      <c r="G227" s="56"/>
    </row>
    <row r="228" spans="2:7" ht="12.75">
      <c r="B228" s="10"/>
      <c r="C228" s="11"/>
      <c r="E228" s="7"/>
      <c r="G228" s="56"/>
    </row>
    <row r="229" spans="2:7" ht="12.75">
      <c r="B229" s="10"/>
      <c r="C229" s="11"/>
      <c r="E229" s="7"/>
      <c r="G229" s="56"/>
    </row>
    <row r="230" spans="2:7" ht="12.75">
      <c r="B230" s="10"/>
      <c r="C230" s="11"/>
      <c r="E230" s="7"/>
      <c r="G230" s="56"/>
    </row>
    <row r="231" spans="2:7" ht="12.75">
      <c r="B231" s="10"/>
      <c r="C231" s="11"/>
      <c r="E231" s="7"/>
      <c r="G231" s="56"/>
    </row>
    <row r="232" spans="2:7" ht="12.75">
      <c r="B232" s="10"/>
      <c r="C232" s="11"/>
      <c r="E232" s="7"/>
      <c r="G232" s="56"/>
    </row>
    <row r="233" spans="2:7" ht="12.75">
      <c r="B233" s="10"/>
      <c r="C233" s="11"/>
      <c r="E233" s="7"/>
      <c r="G233" s="56"/>
    </row>
    <row r="234" spans="2:7" ht="12.75">
      <c r="B234" s="10"/>
      <c r="C234" s="11"/>
      <c r="E234" s="7"/>
      <c r="G234" s="56"/>
    </row>
    <row r="235" spans="2:7" ht="12.75">
      <c r="B235" s="10"/>
      <c r="C235" s="11"/>
      <c r="E235" s="7"/>
      <c r="G235" s="56"/>
    </row>
    <row r="236" spans="2:7" ht="12.75">
      <c r="B236" s="10"/>
      <c r="C236" s="11"/>
      <c r="E236" s="7"/>
      <c r="G236" s="56"/>
    </row>
    <row r="237" spans="2:7" ht="12.75">
      <c r="B237" s="10"/>
      <c r="C237" s="11"/>
      <c r="E237" s="7"/>
      <c r="G237" s="56"/>
    </row>
    <row r="238" spans="2:7" ht="12.75">
      <c r="B238" s="10"/>
      <c r="C238" s="11"/>
      <c r="E238" s="7"/>
      <c r="G238" s="56"/>
    </row>
    <row r="239" spans="2:7" ht="12.75">
      <c r="B239" s="10"/>
      <c r="C239" s="11"/>
      <c r="E239" s="7"/>
      <c r="G239" s="56"/>
    </row>
    <row r="240" spans="2:7" ht="12.75">
      <c r="B240" s="10"/>
      <c r="C240" s="11"/>
      <c r="E240" s="7"/>
      <c r="G240" s="56"/>
    </row>
    <row r="241" spans="2:7" ht="12.75">
      <c r="B241" s="10"/>
      <c r="C241" s="11"/>
      <c r="E241" s="7"/>
      <c r="G241" s="56"/>
    </row>
    <row r="242" spans="2:7" ht="12.75">
      <c r="B242" s="10"/>
      <c r="C242" s="11"/>
      <c r="E242" s="7"/>
      <c r="G242" s="56"/>
    </row>
    <row r="243" spans="2:7" ht="12.75">
      <c r="B243" s="10"/>
      <c r="C243" s="11"/>
      <c r="E243" s="7"/>
      <c r="G243" s="56"/>
    </row>
    <row r="244" spans="2:7" ht="12.75">
      <c r="B244" s="10"/>
      <c r="C244" s="11"/>
      <c r="E244" s="7"/>
      <c r="G244" s="56"/>
    </row>
    <row r="245" spans="2:7" ht="12.75">
      <c r="B245" s="10"/>
      <c r="C245" s="11"/>
      <c r="E245" s="7"/>
      <c r="G245" s="13"/>
    </row>
    <row r="246" spans="2:7" ht="12.75">
      <c r="B246" s="10"/>
      <c r="C246" s="11"/>
      <c r="E246" s="7"/>
      <c r="G246" s="13"/>
    </row>
    <row r="247" spans="2:7" ht="12.75">
      <c r="B247" s="10"/>
      <c r="C247" s="11"/>
      <c r="E247" s="7"/>
      <c r="G247" s="13"/>
    </row>
    <row r="248" spans="2:7" ht="12.75">
      <c r="B248" s="10"/>
      <c r="C248" s="11"/>
      <c r="E248" s="7"/>
      <c r="G248" s="13"/>
    </row>
    <row r="249" spans="2:7" ht="12.75">
      <c r="B249" s="10"/>
      <c r="C249" s="11"/>
      <c r="E249" s="7"/>
      <c r="G249" s="13"/>
    </row>
    <row r="250" spans="2:7" ht="12.75">
      <c r="B250" s="10"/>
      <c r="C250" s="11"/>
      <c r="E250" s="7"/>
      <c r="G250" s="13"/>
    </row>
    <row r="251" spans="2:7" ht="12.75">
      <c r="B251" s="10"/>
      <c r="C251" s="11"/>
      <c r="E251" s="7"/>
      <c r="G251" s="13"/>
    </row>
    <row r="252" spans="2:7" ht="12.75">
      <c r="B252" s="10"/>
      <c r="C252" s="11"/>
      <c r="E252" s="7"/>
      <c r="G252" s="13"/>
    </row>
    <row r="253" spans="2:7" ht="12.75">
      <c r="B253" s="10"/>
      <c r="C253" s="11"/>
      <c r="E253" s="7"/>
      <c r="G253" s="13"/>
    </row>
    <row r="254" spans="2:7" ht="12.75">
      <c r="B254" s="10"/>
      <c r="C254" s="11"/>
      <c r="E254" s="7"/>
      <c r="G254" s="13"/>
    </row>
    <row r="255" spans="2:7" ht="12.75">
      <c r="B255" s="10"/>
      <c r="C255" s="11"/>
      <c r="E255" s="7"/>
      <c r="G255" s="13"/>
    </row>
    <row r="256" spans="3:7" ht="12.75">
      <c r="C256" s="11"/>
      <c r="E256" s="7"/>
      <c r="G256" s="13"/>
    </row>
    <row r="257" spans="3:7" ht="12.75">
      <c r="C257" s="11"/>
      <c r="E257" s="7"/>
      <c r="G257" s="13"/>
    </row>
    <row r="258" spans="3:7" ht="12.75">
      <c r="C258" s="11"/>
      <c r="E258" s="7"/>
      <c r="G258" s="13"/>
    </row>
    <row r="259" spans="3:7" ht="12.75">
      <c r="C259" s="11"/>
      <c r="E259" s="7"/>
      <c r="G259" s="13"/>
    </row>
    <row r="260" spans="3:7" ht="12.75">
      <c r="C260" s="11"/>
      <c r="E260" s="7"/>
      <c r="G260" s="13"/>
    </row>
    <row r="261" spans="3:7" ht="12.75">
      <c r="C261" s="11"/>
      <c r="E261" s="7"/>
      <c r="G261" s="13"/>
    </row>
    <row r="262" spans="3:7" ht="12.75">
      <c r="C262" s="11"/>
      <c r="E262" s="7"/>
      <c r="G262" s="13"/>
    </row>
    <row r="263" spans="3:7" ht="12.75">
      <c r="C263" s="11"/>
      <c r="E263" s="7"/>
      <c r="G263" s="13"/>
    </row>
    <row r="264" spans="3:7" ht="12.75">
      <c r="C264" s="11"/>
      <c r="E264" s="7"/>
      <c r="G264" s="13"/>
    </row>
    <row r="265" spans="3:7" ht="12.75">
      <c r="C265" s="11"/>
      <c r="E265" s="7"/>
      <c r="G265" s="13"/>
    </row>
    <row r="266" spans="3:7" ht="12.75">
      <c r="C266" s="11"/>
      <c r="E266" s="7"/>
      <c r="G266" s="13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&amp;L&amp;10Ing. Jan Bokr, Studentská 12, Praha 6&amp;C&amp;10&amp;F&amp;R&amp;10 06/2018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Hájek</dc:creator>
  <cp:keywords/>
  <dc:description/>
  <cp:lastModifiedBy>Roman</cp:lastModifiedBy>
  <cp:lastPrinted>2018-06-08T08:50:10Z</cp:lastPrinted>
  <dcterms:created xsi:type="dcterms:W3CDTF">2014-06-04T18:14:16Z</dcterms:created>
  <dcterms:modified xsi:type="dcterms:W3CDTF">2018-06-08T08:54:37Z</dcterms:modified>
  <cp:category/>
  <cp:version/>
  <cp:contentType/>
  <cp:contentStatus/>
</cp:coreProperties>
</file>