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ÝKAZ" sheetId="1" r:id="rId1"/>
    <sheet name="List1" sheetId="2" r:id="rId2"/>
  </sheets>
  <definedNames>
    <definedName name="_xlnm.Print_Area" localSheetId="0">'VÝKAZ'!$A$1:$K$48</definedName>
  </definedNames>
  <calcPr fullCalcOnLoad="1"/>
</workbook>
</file>

<file path=xl/sharedStrings.xml><?xml version="1.0" encoding="utf-8"?>
<sst xmlns="http://schemas.openxmlformats.org/spreadsheetml/2006/main" count="74" uniqueCount="59">
  <si>
    <t xml:space="preserve">JKSO:   </t>
  </si>
  <si>
    <t>Popis</t>
  </si>
  <si>
    <t>1</t>
  </si>
  <si>
    <t>Dodávky - celkem</t>
  </si>
  <si>
    <t>Ostatní</t>
  </si>
  <si>
    <t>P.Č.</t>
  </si>
  <si>
    <t>MJ</t>
  </si>
  <si>
    <t>Množství celkem</t>
  </si>
  <si>
    <t>Cena jednotková dodávka</t>
  </si>
  <si>
    <t>Cena jednotková montáž</t>
  </si>
  <si>
    <t xml:space="preserve">Cena za dodávku </t>
  </si>
  <si>
    <t>Cena za montáž</t>
  </si>
  <si>
    <t>kpl</t>
  </si>
  <si>
    <t>m</t>
  </si>
  <si>
    <t>Dodávky</t>
  </si>
  <si>
    <t>ks</t>
  </si>
  <si>
    <t>Ostatní - celkem</t>
  </si>
  <si>
    <t>kg</t>
  </si>
  <si>
    <t>Funkční zkoušky zařízení a uvedení zařízení do trvalého chodu</t>
  </si>
  <si>
    <t>Provedení revize a vypracování revizní zprávy</t>
  </si>
  <si>
    <t>Kabely , kabelové trasy - celkem</t>
  </si>
  <si>
    <t xml:space="preserve">Stavba:  </t>
  </si>
  <si>
    <t xml:space="preserve">Objekt: </t>
  </si>
  <si>
    <t xml:space="preserve">Podčást: </t>
  </si>
  <si>
    <t xml:space="preserve">Datum: </t>
  </si>
  <si>
    <t>Investor stavby:</t>
  </si>
  <si>
    <t>Drobné stavební přípomoce …atd</t>
  </si>
  <si>
    <t xml:space="preserve">Pojistka VN 38,5KV 20A ETI 537MM TERMO  </t>
  </si>
  <si>
    <t>Doprava a přesuny</t>
  </si>
  <si>
    <t>PŘEZBROJENÍ KOBKOVÉ ROZVODNY 35kV</t>
  </si>
  <si>
    <t>VĚZNICE STRÁŽ POD RALSKEM</t>
  </si>
  <si>
    <r>
      <rPr>
        <b/>
        <sz val="8"/>
        <color indexed="8"/>
        <rFont val="Arial"/>
        <family val="2"/>
      </rPr>
      <t>Odpínač poj.H 22 SEA, 38,5kV , 630A</t>
    </r>
    <r>
      <rPr>
        <sz val="8"/>
        <color indexed="8"/>
        <rFont val="Arial"/>
        <family val="2"/>
      </rPr>
      <t xml:space="preserve">
Ik=20 kA, Ip=50kA,  p=400 mm , Bez uzemňovače
- s pracovní spouští 230 V AC (15%)
- se 4-pól. pom.spínačem (2+2)</t>
    </r>
  </si>
  <si>
    <r>
      <rPr>
        <b/>
        <sz val="8"/>
        <color indexed="8"/>
        <rFont val="Arial"/>
        <family val="2"/>
      </rPr>
      <t>Ruční pohon SHA 10</t>
    </r>
    <r>
      <rPr>
        <sz val="8"/>
        <color indexed="8"/>
        <rFont val="Arial"/>
        <family val="2"/>
      </rPr>
      <t xml:space="preserve">
Ovládací páka l=515 mm
Ovládací táhlo ocelové l=3m</t>
    </r>
  </si>
  <si>
    <r>
      <rPr>
        <b/>
        <sz val="8"/>
        <color indexed="8"/>
        <rFont val="Arial"/>
        <family val="2"/>
      </rPr>
      <t>Odpínač H 22 EA, 38,5kV , 630A - bez pojistek</t>
    </r>
    <r>
      <rPr>
        <sz val="8"/>
        <color indexed="8"/>
        <rFont val="Arial"/>
        <family val="2"/>
      </rPr>
      <t xml:space="preserve">
Ik=20 kA, Ip=50kA,  p=400 mm , Bez uzemňovače
- s pracovní spouští 230 V AC (15%)
- se 4-pól. pom.spínačem (2+2)</t>
    </r>
  </si>
  <si>
    <t>Ostatní materiál</t>
  </si>
  <si>
    <t xml:space="preserve">pásnice Al tyč  PL. EN AW 1350A EAL 99,5 63X10mm
</t>
  </si>
  <si>
    <t>pásnice Al tyč  PL. EN AW 1350A EAL 99,5 50X5mm</t>
  </si>
  <si>
    <t>Pomocný a podružný materiál…(spojovací , svážecí )...atd</t>
  </si>
  <si>
    <t xml:space="preserve">pomocné ocelové konstrukce - ocel.profil "U"-65 
</t>
  </si>
  <si>
    <t>vodič CYA-50mm - pospojování</t>
  </si>
  <si>
    <t>pásek FeZn 30/4 mm - uzemnění</t>
  </si>
  <si>
    <t>email syntetický např. INDUSTROL 7551 oranž. - proudové pásnice</t>
  </si>
  <si>
    <t>Dokumentace skutečného provedení</t>
  </si>
  <si>
    <t>Koordinační činnost  s investorem + ČEZ distribuce</t>
  </si>
  <si>
    <t>Odvoz a likvidace demontovaného materiálu (BFJ  a BTB)</t>
  </si>
  <si>
    <t>V cenovém rozpočtu není uvedeno (zajistí objednatel):</t>
  </si>
  <si>
    <t xml:space="preserve"> - zajištění náhradního napájení areálu při odstávkách el. energie</t>
  </si>
  <si>
    <t>Zhotovitel:</t>
  </si>
  <si>
    <t>Cena celkem    bez DPH</t>
  </si>
  <si>
    <t>email syntetický např. INDUSTROL  - pomocné ocel. konstrukce</t>
  </si>
  <si>
    <t>Cena celkem    s DPH</t>
  </si>
  <si>
    <t>DPH    21%</t>
  </si>
  <si>
    <t xml:space="preserve">Vězeňská služba České Republiky , Věznice Stráž pod Ralskem </t>
  </si>
  <si>
    <t>Oprava trafostanice v objektu č. 30</t>
  </si>
  <si>
    <t>č. 30</t>
  </si>
  <si>
    <t>Příloha č. 2 výzvy k podání nabídky</t>
  </si>
  <si>
    <t>Výkaz výměr</t>
  </si>
  <si>
    <t xml:space="preserve">Záruční doba v měsících: </t>
  </si>
  <si>
    <t>VYPLNIT POUZE ZELENÉ BUŇKY, orazítkovat, podepsat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</si>
</sst>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,##0.00_ ;\-#,##0.00\ "/>
    <numFmt numFmtId="166" formatCode="#,##0&quot; Kč&quot;;\-#,##0&quot; Kč&quot;"/>
    <numFmt numFmtId="167" formatCode="#,##0.0000"/>
    <numFmt numFmtId="168" formatCode="#,##0.000;\-#,##0.000"/>
    <numFmt numFmtId="169" formatCode="#,##0.00&quot; Kč&quot;;[Red]\-#,##0.00&quot; Kč&quot;"/>
    <numFmt numFmtId="170" formatCode="#,##0&quot; Kč&quot;"/>
    <numFmt numFmtId="171" formatCode="#,##0.00\ &quot;Kč&quot;"/>
    <numFmt numFmtId="172" formatCode="#,##0\ &quot;Kč&quot;"/>
    <numFmt numFmtId="173" formatCode="[$-405]d\.\ mmmm\ yyyy"/>
    <numFmt numFmtId="174" formatCode="#,##0.0"/>
  </numFmts>
  <fonts count="40">
    <font>
      <sz val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</borders>
  <cellStyleXfs count="62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>
      <alignment vertical="top" wrapText="1"/>
      <protection locked="0"/>
    </xf>
    <xf numFmtId="0" fontId="2" fillId="3" borderId="0" applyNumberFormat="0" applyBorder="0">
      <alignment vertical="top" wrapText="1"/>
      <protection locked="0"/>
    </xf>
    <xf numFmtId="0" fontId="2" fillId="4" borderId="0" applyNumberFormat="0" applyBorder="0">
      <alignment vertical="top" wrapText="1"/>
      <protection locked="0"/>
    </xf>
    <xf numFmtId="0" fontId="2" fillId="5" borderId="0" applyNumberFormat="0" applyBorder="0">
      <alignment vertical="top" wrapText="1"/>
      <protection locked="0"/>
    </xf>
    <xf numFmtId="0" fontId="2" fillId="6" borderId="0" applyNumberFormat="0" applyBorder="0">
      <alignment vertical="top" wrapText="1"/>
      <protection locked="0"/>
    </xf>
    <xf numFmtId="0" fontId="2" fillId="7" borderId="0" applyNumberFormat="0" applyBorder="0">
      <alignment vertical="top" wrapText="1"/>
      <protection locked="0"/>
    </xf>
    <xf numFmtId="0" fontId="2" fillId="8" borderId="0" applyNumberFormat="0" applyBorder="0">
      <alignment vertical="top" wrapText="1"/>
      <protection locked="0"/>
    </xf>
    <xf numFmtId="0" fontId="2" fillId="9" borderId="0" applyNumberFormat="0" applyBorder="0">
      <alignment vertical="top" wrapText="1"/>
      <protection locked="0"/>
    </xf>
    <xf numFmtId="0" fontId="2" fillId="10" borderId="0" applyNumberFormat="0" applyBorder="0">
      <alignment vertical="top" wrapText="1"/>
      <protection locked="0"/>
    </xf>
    <xf numFmtId="0" fontId="2" fillId="5" borderId="0" applyNumberFormat="0" applyBorder="0">
      <alignment vertical="top" wrapText="1"/>
      <protection locked="0"/>
    </xf>
    <xf numFmtId="0" fontId="2" fillId="8" borderId="0" applyNumberFormat="0" applyBorder="0">
      <alignment vertical="top" wrapText="1"/>
      <protection locked="0"/>
    </xf>
    <xf numFmtId="0" fontId="2" fillId="11" borderId="0" applyNumberFormat="0" applyBorder="0">
      <alignment vertical="top" wrapText="1"/>
      <protection locked="0"/>
    </xf>
    <xf numFmtId="0" fontId="3" fillId="12" borderId="0" applyNumberFormat="0" applyBorder="0">
      <alignment vertical="top" wrapText="1"/>
      <protection locked="0"/>
    </xf>
    <xf numFmtId="0" fontId="3" fillId="9" borderId="0" applyNumberFormat="0" applyBorder="0">
      <alignment vertical="top" wrapText="1"/>
      <protection locked="0"/>
    </xf>
    <xf numFmtId="0" fontId="3" fillId="10" borderId="0" applyNumberFormat="0" applyBorder="0">
      <alignment vertical="top" wrapText="1"/>
      <protection locked="0"/>
    </xf>
    <xf numFmtId="0" fontId="3" fillId="13" borderId="0" applyNumberFormat="0" applyBorder="0">
      <alignment vertical="top" wrapText="1"/>
      <protection locked="0"/>
    </xf>
    <xf numFmtId="0" fontId="3" fillId="14" borderId="0" applyNumberFormat="0" applyBorder="0">
      <alignment vertical="top" wrapText="1"/>
      <protection locked="0"/>
    </xf>
    <xf numFmtId="0" fontId="3" fillId="15" borderId="0" applyNumberFormat="0" applyBorder="0">
      <alignment vertical="top" wrapText="1"/>
      <protection locked="0"/>
    </xf>
    <xf numFmtId="0" fontId="4" fillId="0" borderId="1" applyNumberFormat="0" applyFill="0">
      <alignment vertical="top" wrapText="1"/>
      <protection locked="0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>
      <alignment vertical="top" wrapText="1"/>
      <protection locked="0"/>
    </xf>
    <xf numFmtId="0" fontId="6" fillId="16" borderId="2" applyNumberFormat="0">
      <alignment vertical="top" wrapText="1"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>
      <alignment vertical="top" wrapText="1"/>
      <protection locked="0"/>
    </xf>
    <xf numFmtId="0" fontId="8" fillId="0" borderId="4" applyNumberFormat="0" applyFill="0">
      <alignment vertical="top" wrapText="1"/>
      <protection locked="0"/>
    </xf>
    <xf numFmtId="0" fontId="9" fillId="0" borderId="5" applyNumberFormat="0" applyFill="0">
      <alignment vertical="top" wrapText="1"/>
      <protection locked="0"/>
    </xf>
    <xf numFmtId="0" fontId="9" fillId="0" borderId="0" applyNumberFormat="0" applyFill="0" applyBorder="0">
      <alignment vertical="top" wrapText="1"/>
      <protection locked="0"/>
    </xf>
    <xf numFmtId="0" fontId="11" fillId="0" borderId="0" applyNumberFormat="0" applyFill="0" applyBorder="0">
      <alignment vertical="top" wrapText="1"/>
      <protection locked="0"/>
    </xf>
    <xf numFmtId="0" fontId="10" fillId="17" borderId="0" applyNumberFormat="0" applyBorder="0">
      <alignment vertical="top" wrapText="1"/>
      <protection locked="0"/>
    </xf>
    <xf numFmtId="0" fontId="1" fillId="0" borderId="0">
      <alignment/>
      <protection/>
    </xf>
    <xf numFmtId="0" fontId="0" fillId="18" borderId="6" applyNumberFormat="0">
      <alignment vertical="top" wrapText="1"/>
      <protection locked="0"/>
    </xf>
    <xf numFmtId="9" fontId="1" fillId="0" borderId="0" applyFill="0" applyBorder="0" applyAlignment="0" applyProtection="0"/>
    <xf numFmtId="0" fontId="12" fillId="0" borderId="7" applyNumberFormat="0" applyFill="0">
      <alignment vertical="top" wrapText="1"/>
      <protection locked="0"/>
    </xf>
    <xf numFmtId="0" fontId="13" fillId="4" borderId="0" applyNumberFormat="0" applyBorder="0">
      <alignment vertical="top" wrapText="1"/>
      <protection locked="0"/>
    </xf>
    <xf numFmtId="0" fontId="14" fillId="0" borderId="0" applyNumberFormat="0" applyFill="0" applyBorder="0">
      <alignment vertical="top" wrapText="1"/>
      <protection locked="0"/>
    </xf>
    <xf numFmtId="0" fontId="15" fillId="7" borderId="8" applyNumberFormat="0">
      <alignment vertical="top" wrapText="1"/>
      <protection locked="0"/>
    </xf>
    <xf numFmtId="0" fontId="17" fillId="19" borderId="8" applyNumberFormat="0">
      <alignment vertical="top" wrapText="1"/>
      <protection locked="0"/>
    </xf>
    <xf numFmtId="0" fontId="18" fillId="19" borderId="9" applyNumberFormat="0">
      <alignment vertical="top" wrapText="1"/>
      <protection locked="0"/>
    </xf>
    <xf numFmtId="0" fontId="16" fillId="0" borderId="0" applyNumberFormat="0" applyFill="0" applyBorder="0">
      <alignment vertical="top" wrapText="1"/>
      <protection locked="0"/>
    </xf>
    <xf numFmtId="0" fontId="3" fillId="20" borderId="0" applyNumberFormat="0" applyBorder="0">
      <alignment vertical="top" wrapText="1"/>
      <protection locked="0"/>
    </xf>
    <xf numFmtId="0" fontId="3" fillId="21" borderId="0" applyNumberFormat="0" applyBorder="0">
      <alignment vertical="top" wrapText="1"/>
      <protection locked="0"/>
    </xf>
    <xf numFmtId="0" fontId="3" fillId="22" borderId="0" applyNumberFormat="0" applyBorder="0">
      <alignment vertical="top" wrapText="1"/>
      <protection locked="0"/>
    </xf>
    <xf numFmtId="0" fontId="3" fillId="13" borderId="0" applyNumberFormat="0" applyBorder="0">
      <alignment vertical="top" wrapText="1"/>
      <protection locked="0"/>
    </xf>
    <xf numFmtId="0" fontId="3" fillId="14" borderId="0" applyNumberFormat="0" applyBorder="0">
      <alignment vertical="top" wrapText="1"/>
      <protection locked="0"/>
    </xf>
    <xf numFmtId="0" fontId="3" fillId="23" borderId="0" applyNumberFormat="0" applyBorder="0">
      <alignment vertical="top" wrapText="1"/>
      <protection locked="0"/>
    </xf>
  </cellStyleXfs>
  <cellXfs count="122">
    <xf numFmtId="0" fontId="0" fillId="0" borderId="0" xfId="0" applyAlignment="1">
      <alignment vertical="top" wrapText="1"/>
    </xf>
    <xf numFmtId="49" fontId="20" fillId="0" borderId="0" xfId="0" applyNumberFormat="1" applyFont="1" applyBorder="1" applyAlignment="1" applyProtection="1">
      <alignment vertical="center"/>
      <protection hidden="1"/>
    </xf>
    <xf numFmtId="4" fontId="20" fillId="0" borderId="0" xfId="0" applyNumberFormat="1" applyFont="1" applyBorder="1" applyAlignment="1" applyProtection="1">
      <alignment vertical="center"/>
      <protection hidden="1"/>
    </xf>
    <xf numFmtId="4" fontId="21" fillId="24" borderId="0" xfId="0" applyNumberFormat="1" applyFont="1" applyFill="1" applyBorder="1" applyAlignment="1" applyProtection="1">
      <alignment horizontal="right" vertical="center"/>
      <protection/>
    </xf>
    <xf numFmtId="4" fontId="28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0" xfId="0" applyNumberFormat="1" applyFont="1" applyFill="1" applyBorder="1" applyAlignment="1" applyProtection="1">
      <alignment horizontal="right" vertical="center"/>
      <protection/>
    </xf>
    <xf numFmtId="4" fontId="1" fillId="24" borderId="0" xfId="0" applyNumberFormat="1" applyFont="1" applyFill="1" applyBorder="1" applyAlignment="1" applyProtection="1">
      <alignment horizontal="right" vertical="center"/>
      <protection/>
    </xf>
    <xf numFmtId="4" fontId="20" fillId="0" borderId="0" xfId="0" applyNumberFormat="1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4" fontId="19" fillId="0" borderId="0" xfId="0" applyNumberFormat="1" applyFont="1" applyFill="1" applyBorder="1" applyAlignment="1" applyProtection="1">
      <alignment horizontal="left" vertical="center"/>
      <protection hidden="1"/>
    </xf>
    <xf numFmtId="0" fontId="19" fillId="25" borderId="10" xfId="0" applyFont="1" applyFill="1" applyBorder="1" applyAlignment="1" applyProtection="1">
      <alignment horizontal="center" vertical="center" wrapText="1"/>
      <protection hidden="1"/>
    </xf>
    <xf numFmtId="4" fontId="19" fillId="25" borderId="10" xfId="0" applyNumberFormat="1" applyFont="1" applyFill="1" applyBorder="1" applyAlignment="1" applyProtection="1">
      <alignment horizontal="center" vertical="center" wrapText="1"/>
      <protection hidden="1"/>
    </xf>
    <xf numFmtId="4" fontId="21" fillId="25" borderId="10" xfId="0" applyNumberFormat="1" applyFont="1" applyFill="1" applyBorder="1" applyAlignment="1" applyProtection="1">
      <alignment horizontal="center" vertical="center" wrapText="1"/>
      <protection hidden="1"/>
    </xf>
    <xf numFmtId="4" fontId="21" fillId="26" borderId="10" xfId="0" applyNumberFormat="1" applyFont="1" applyFill="1" applyBorder="1" applyAlignment="1" applyProtection="1">
      <alignment horizontal="center" vertical="center" wrapText="1"/>
      <protection hidden="1"/>
    </xf>
    <xf numFmtId="4" fontId="19" fillId="26" borderId="10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0" xfId="0" applyNumberFormat="1" applyFont="1" applyBorder="1" applyAlignment="1" applyProtection="1">
      <alignment vertical="center"/>
      <protection hidden="1"/>
    </xf>
    <xf numFmtId="4" fontId="19" fillId="0" borderId="0" xfId="0" applyNumberFormat="1" applyFont="1" applyFill="1" applyBorder="1" applyAlignment="1" applyProtection="1">
      <alignment vertical="center"/>
      <protection hidden="1"/>
    </xf>
    <xf numFmtId="49" fontId="24" fillId="27" borderId="11" xfId="0" applyNumberFormat="1" applyFont="1" applyFill="1" applyBorder="1" applyAlignment="1" applyProtection="1">
      <alignment horizontal="left" vertical="center"/>
      <protection hidden="1"/>
    </xf>
    <xf numFmtId="49" fontId="28" fillId="24" borderId="0" xfId="0" applyNumberFormat="1" applyFont="1" applyFill="1" applyBorder="1" applyAlignment="1" applyProtection="1">
      <alignment horizontal="left" vertical="center"/>
      <protection hidden="1"/>
    </xf>
    <xf numFmtId="4" fontId="28" fillId="24" borderId="0" xfId="0" applyNumberFormat="1" applyFont="1" applyFill="1" applyBorder="1" applyAlignment="1" applyProtection="1">
      <alignment horizontal="right" vertical="center"/>
      <protection hidden="1"/>
    </xf>
    <xf numFmtId="49" fontId="26" fillId="0" borderId="12" xfId="0" applyNumberFormat="1" applyFont="1" applyFill="1" applyBorder="1" applyAlignment="1" applyProtection="1">
      <alignment horizontal="left" vertical="center" wrapText="1"/>
      <protection hidden="1"/>
    </xf>
    <xf numFmtId="49" fontId="19" fillId="0" borderId="10" xfId="0" applyNumberFormat="1" applyFont="1" applyFill="1" applyBorder="1" applyAlignment="1" applyProtection="1">
      <alignment horizontal="left" vertical="center"/>
      <protection hidden="1"/>
    </xf>
    <xf numFmtId="4" fontId="19" fillId="0" borderId="10" xfId="0" applyNumberFormat="1" applyFont="1" applyFill="1" applyBorder="1" applyAlignment="1" applyProtection="1">
      <alignment horizontal="right" vertical="center"/>
      <protection hidden="1"/>
    </xf>
    <xf numFmtId="49" fontId="26" fillId="24" borderId="10" xfId="0" applyNumberFormat="1" applyFont="1" applyFill="1" applyBorder="1" applyAlignment="1" applyProtection="1">
      <alignment horizontal="left" vertical="center" wrapText="1"/>
      <protection hidden="1"/>
    </xf>
    <xf numFmtId="49" fontId="19" fillId="24" borderId="10" xfId="0" applyNumberFormat="1" applyFont="1" applyFill="1" applyBorder="1" applyAlignment="1" applyProtection="1">
      <alignment horizontal="left" vertical="center"/>
      <protection hidden="1"/>
    </xf>
    <xf numFmtId="4" fontId="19" fillId="28" borderId="10" xfId="0" applyNumberFormat="1" applyFont="1" applyFill="1" applyBorder="1" applyAlignment="1" applyProtection="1">
      <alignment horizontal="right" vertical="center"/>
      <protection hidden="1"/>
    </xf>
    <xf numFmtId="49" fontId="32" fillId="24" borderId="10" xfId="0" applyNumberFormat="1" applyFont="1" applyFill="1" applyBorder="1" applyAlignment="1" applyProtection="1">
      <alignment horizontal="left" vertical="center"/>
      <protection hidden="1"/>
    </xf>
    <xf numFmtId="49" fontId="27" fillId="27" borderId="13" xfId="0" applyNumberFormat="1" applyFont="1" applyFill="1" applyBorder="1" applyAlignment="1" applyProtection="1">
      <alignment horizontal="left" vertical="center"/>
      <protection hidden="1"/>
    </xf>
    <xf numFmtId="49" fontId="21" fillId="24" borderId="0" xfId="0" applyNumberFormat="1" applyFont="1" applyFill="1" applyBorder="1" applyAlignment="1" applyProtection="1">
      <alignment horizontal="left" vertical="center"/>
      <protection hidden="1"/>
    </xf>
    <xf numFmtId="4" fontId="21" fillId="24" borderId="0" xfId="0" applyNumberFormat="1" applyFont="1" applyFill="1" applyBorder="1" applyAlignment="1" applyProtection="1">
      <alignment horizontal="right" vertical="center"/>
      <protection hidden="1"/>
    </xf>
    <xf numFmtId="49" fontId="25" fillId="24" borderId="0" xfId="0" applyNumberFormat="1" applyFont="1" applyFill="1" applyBorder="1" applyAlignment="1" applyProtection="1">
      <alignment horizontal="left" vertical="center"/>
      <protection hidden="1"/>
    </xf>
    <xf numFmtId="49" fontId="24" fillId="27" borderId="13" xfId="0" applyNumberFormat="1" applyFont="1" applyFill="1" applyBorder="1" applyAlignment="1" applyProtection="1">
      <alignment horizontal="left" vertical="center"/>
      <protection hidden="1"/>
    </xf>
    <xf numFmtId="49" fontId="29" fillId="24" borderId="0" xfId="0" applyNumberFormat="1" applyFont="1" applyFill="1" applyBorder="1" applyAlignment="1" applyProtection="1">
      <alignment horizontal="left" vertical="center"/>
      <protection hidden="1"/>
    </xf>
    <xf numFmtId="4" fontId="29" fillId="24" borderId="0" xfId="0" applyNumberFormat="1" applyFont="1" applyFill="1" applyBorder="1" applyAlignment="1" applyProtection="1">
      <alignment horizontal="right" vertical="center"/>
      <protection hidden="1"/>
    </xf>
    <xf numFmtId="49" fontId="26" fillId="24" borderId="12" xfId="0" applyNumberFormat="1" applyFont="1" applyFill="1" applyBorder="1" applyAlignment="1" applyProtection="1">
      <alignment horizontal="left" vertical="center"/>
      <protection hidden="1"/>
    </xf>
    <xf numFmtId="49" fontId="26" fillId="24" borderId="10" xfId="0" applyNumberFormat="1" applyFont="1" applyFill="1" applyBorder="1" applyAlignment="1" applyProtection="1">
      <alignment horizontal="left" vertical="center"/>
      <protection hidden="1"/>
    </xf>
    <xf numFmtId="49" fontId="26" fillId="24" borderId="14" xfId="0" applyNumberFormat="1" applyFont="1" applyFill="1" applyBorder="1" applyAlignment="1" applyProtection="1">
      <alignment horizontal="left" vertical="center"/>
      <protection hidden="1"/>
    </xf>
    <xf numFmtId="49" fontId="24" fillId="24" borderId="0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4" fontId="19" fillId="29" borderId="10" xfId="0" applyNumberFormat="1" applyFont="1" applyFill="1" applyBorder="1" applyAlignment="1" applyProtection="1">
      <alignment horizontal="right" vertical="center"/>
      <protection hidden="1"/>
    </xf>
    <xf numFmtId="4" fontId="21" fillId="27" borderId="13" xfId="0" applyNumberFormat="1" applyFont="1" applyFill="1" applyBorder="1" applyAlignment="1" applyProtection="1">
      <alignment horizontal="center" vertical="center"/>
      <protection hidden="1"/>
    </xf>
    <xf numFmtId="4" fontId="21" fillId="30" borderId="13" xfId="0" applyNumberFormat="1" applyFont="1" applyFill="1" applyBorder="1" applyAlignment="1" applyProtection="1">
      <alignment horizontal="center" vertical="center"/>
      <protection hidden="1"/>
    </xf>
    <xf numFmtId="4" fontId="19" fillId="24" borderId="0" xfId="0" applyNumberFormat="1" applyFont="1" applyFill="1" applyBorder="1" applyAlignment="1" applyProtection="1">
      <alignment horizontal="right" vertical="center"/>
      <protection hidden="1"/>
    </xf>
    <xf numFmtId="4" fontId="19" fillId="0" borderId="0" xfId="0" applyNumberFormat="1" applyFont="1" applyBorder="1" applyAlignment="1" applyProtection="1">
      <alignment horizontal="right" vertical="center"/>
      <protection hidden="1"/>
    </xf>
    <xf numFmtId="4" fontId="19" fillId="0" borderId="0" xfId="0" applyNumberFormat="1" applyFont="1" applyFill="1" applyBorder="1" applyAlignment="1" applyProtection="1">
      <alignment horizontal="right" vertical="center"/>
      <protection hidden="1"/>
    </xf>
    <xf numFmtId="4" fontId="19" fillId="0" borderId="10" xfId="0" applyNumberFormat="1" applyFont="1" applyBorder="1" applyAlignment="1" applyProtection="1">
      <alignment horizontal="right" vertical="center"/>
      <protection hidden="1"/>
    </xf>
    <xf numFmtId="4" fontId="30" fillId="27" borderId="13" xfId="0" applyNumberFormat="1" applyFont="1" applyFill="1" applyBorder="1" applyAlignment="1" applyProtection="1">
      <alignment horizontal="center" vertical="center"/>
      <protection hidden="1"/>
    </xf>
    <xf numFmtId="4" fontId="30" fillId="30" borderId="13" xfId="0" applyNumberFormat="1" applyFont="1" applyFill="1" applyBorder="1" applyAlignment="1" applyProtection="1">
      <alignment horizontal="center" vertical="center"/>
      <protection hidden="1"/>
    </xf>
    <xf numFmtId="4" fontId="21" fillId="0" borderId="0" xfId="0" applyNumberFormat="1" applyFont="1" applyFill="1" applyBorder="1" applyAlignment="1" applyProtection="1">
      <alignment horizontal="left" vertical="center"/>
      <protection hidden="1"/>
    </xf>
    <xf numFmtId="4" fontId="21" fillId="0" borderId="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left" vertical="center"/>
      <protection hidden="1"/>
    </xf>
    <xf numFmtId="4" fontId="30" fillId="0" borderId="0" xfId="0" applyNumberFormat="1" applyFont="1" applyBorder="1" applyAlignment="1" applyProtection="1">
      <alignment horizontal="left" vertical="center"/>
      <protection hidden="1"/>
    </xf>
    <xf numFmtId="49" fontId="31" fillId="0" borderId="0" xfId="0" applyNumberFormat="1" applyFont="1" applyBorder="1" applyAlignment="1" applyProtection="1">
      <alignment horizontal="left" vertical="center"/>
      <protection hidden="1"/>
    </xf>
    <xf numFmtId="0" fontId="33" fillId="0" borderId="15" xfId="0" applyFont="1" applyFill="1" applyBorder="1" applyAlignment="1" applyProtection="1">
      <alignment horizontal="left" vertical="center"/>
      <protection hidden="1"/>
    </xf>
    <xf numFmtId="0" fontId="33" fillId="0" borderId="16" xfId="0" applyFont="1" applyFill="1" applyBorder="1" applyAlignment="1" applyProtection="1">
      <alignment horizontal="left" vertical="center"/>
      <protection hidden="1"/>
    </xf>
    <xf numFmtId="0" fontId="34" fillId="0" borderId="16" xfId="0" applyFont="1" applyFill="1" applyBorder="1" applyAlignment="1" applyProtection="1">
      <alignment horizontal="left" vertical="center"/>
      <protection hidden="1"/>
    </xf>
    <xf numFmtId="4" fontId="34" fillId="0" borderId="16" xfId="0" applyNumberFormat="1" applyFont="1" applyFill="1" applyBorder="1" applyAlignment="1" applyProtection="1">
      <alignment horizontal="left" vertical="center"/>
      <protection hidden="1"/>
    </xf>
    <xf numFmtId="4" fontId="33" fillId="0" borderId="16" xfId="0" applyNumberFormat="1" applyFont="1" applyFill="1" applyBorder="1" applyAlignment="1" applyProtection="1">
      <alignment horizontal="left" vertical="center"/>
      <protection hidden="1"/>
    </xf>
    <xf numFmtId="4" fontId="34" fillId="0" borderId="17" xfId="0" applyNumberFormat="1" applyFont="1" applyFill="1" applyBorder="1" applyAlignment="1" applyProtection="1">
      <alignment horizontal="left" vertical="center"/>
      <protection hidden="1"/>
    </xf>
    <xf numFmtId="0" fontId="21" fillId="0" borderId="18" xfId="0" applyFont="1" applyFill="1" applyBorder="1" applyAlignment="1" applyProtection="1">
      <alignment horizontal="left" vertical="center"/>
      <protection hidden="1"/>
    </xf>
    <xf numFmtId="4" fontId="1" fillId="0" borderId="19" xfId="0" applyNumberFormat="1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4" fontId="19" fillId="0" borderId="19" xfId="0" applyNumberFormat="1" applyFont="1" applyFill="1" applyBorder="1" applyAlignment="1" applyProtection="1">
      <alignment horizontal="left" vertical="center"/>
      <protection hidden="1"/>
    </xf>
    <xf numFmtId="0" fontId="19" fillId="0" borderId="18" xfId="0" applyFont="1" applyFill="1" applyBorder="1" applyAlignment="1" applyProtection="1">
      <alignment horizontal="left" vertical="center"/>
      <protection hidden="1"/>
    </xf>
    <xf numFmtId="0" fontId="19" fillId="25" borderId="20" xfId="0" applyFont="1" applyFill="1" applyBorder="1" applyAlignment="1" applyProtection="1">
      <alignment horizontal="center" vertical="center" wrapText="1"/>
      <protection hidden="1"/>
    </xf>
    <xf numFmtId="4" fontId="21" fillId="26" borderId="21" xfId="0" applyNumberFormat="1" applyFont="1" applyFill="1" applyBorder="1" applyAlignment="1" applyProtection="1">
      <alignment horizontal="center" vertical="center" wrapText="1"/>
      <protection hidden="1"/>
    </xf>
    <xf numFmtId="4" fontId="19" fillId="26" borderId="21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18" xfId="0" applyNumberFormat="1" applyFont="1" applyBorder="1" applyAlignment="1" applyProtection="1">
      <alignment vertical="center"/>
      <protection hidden="1"/>
    </xf>
    <xf numFmtId="4" fontId="19" fillId="0" borderId="19" xfId="0" applyNumberFormat="1" applyFont="1" applyFill="1" applyBorder="1" applyAlignment="1" applyProtection="1">
      <alignment vertical="center"/>
      <protection hidden="1"/>
    </xf>
    <xf numFmtId="0" fontId="23" fillId="0" borderId="18" xfId="46" applyFont="1" applyFill="1" applyBorder="1" applyAlignment="1" applyProtection="1">
      <alignment horizontal="center" vertical="center"/>
      <protection hidden="1"/>
    </xf>
    <xf numFmtId="0" fontId="26" fillId="0" borderId="20" xfId="46" applyFont="1" applyFill="1" applyBorder="1" applyAlignment="1" applyProtection="1">
      <alignment horizontal="center" vertical="center"/>
      <protection hidden="1"/>
    </xf>
    <xf numFmtId="4" fontId="19" fillId="0" borderId="21" xfId="0" applyNumberFormat="1" applyFont="1" applyFill="1" applyBorder="1" applyAlignment="1" applyProtection="1">
      <alignment horizontal="right" vertical="center"/>
      <protection hidden="1"/>
    </xf>
    <xf numFmtId="0" fontId="26" fillId="0" borderId="18" xfId="46" applyFont="1" applyFill="1" applyBorder="1" applyAlignment="1" applyProtection="1">
      <alignment horizontal="center" vertical="center"/>
      <protection hidden="1"/>
    </xf>
    <xf numFmtId="4" fontId="19" fillId="0" borderId="19" xfId="0" applyNumberFormat="1" applyFont="1" applyFill="1" applyBorder="1" applyAlignment="1" applyProtection="1">
      <alignment horizontal="right" vertical="center"/>
      <protection hidden="1"/>
    </xf>
    <xf numFmtId="4" fontId="19" fillId="0" borderId="18" xfId="0" applyNumberFormat="1" applyFont="1" applyFill="1" applyBorder="1" applyAlignment="1" applyProtection="1">
      <alignment vertical="center"/>
      <protection hidden="1"/>
    </xf>
    <xf numFmtId="4" fontId="19" fillId="0" borderId="18" xfId="0" applyNumberFormat="1" applyFont="1" applyBorder="1" applyAlignment="1" applyProtection="1">
      <alignment vertical="center"/>
      <protection hidden="1"/>
    </xf>
    <xf numFmtId="4" fontId="30" fillId="0" borderId="19" xfId="0" applyNumberFormat="1" applyFont="1" applyBorder="1" applyAlignment="1" applyProtection="1">
      <alignment horizontal="left" vertical="center"/>
      <protection hidden="1"/>
    </xf>
    <xf numFmtId="49" fontId="31" fillId="0" borderId="19" xfId="0" applyNumberFormat="1" applyFont="1" applyBorder="1" applyAlignment="1" applyProtection="1">
      <alignment horizontal="left" vertical="center"/>
      <protection hidden="1"/>
    </xf>
    <xf numFmtId="0" fontId="30" fillId="0" borderId="0" xfId="0" applyNumberFormat="1" applyFont="1" applyBorder="1" applyAlignment="1" applyProtection="1">
      <alignment horizontal="left" vertical="center"/>
      <protection hidden="1"/>
    </xf>
    <xf numFmtId="0" fontId="30" fillId="0" borderId="19" xfId="0" applyNumberFormat="1" applyFont="1" applyBorder="1" applyAlignment="1" applyProtection="1">
      <alignment horizontal="left" vertical="center"/>
      <protection hidden="1"/>
    </xf>
    <xf numFmtId="4" fontId="34" fillId="0" borderId="16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22" fillId="0" borderId="0" xfId="0" applyFont="1" applyAlignment="1" applyProtection="1">
      <alignment vertical="top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4" fontId="19" fillId="29" borderId="10" xfId="0" applyNumberFormat="1" applyFont="1" applyFill="1" applyBorder="1" applyAlignment="1" applyProtection="1">
      <alignment vertical="center"/>
      <protection/>
    </xf>
    <xf numFmtId="4" fontId="19" fillId="0" borderId="10" xfId="0" applyNumberFormat="1" applyFont="1" applyBorder="1" applyAlignment="1" applyProtection="1">
      <alignment vertical="center"/>
      <protection/>
    </xf>
    <xf numFmtId="4" fontId="19" fillId="0" borderId="10" xfId="0" applyNumberFormat="1" applyFont="1" applyFill="1" applyBorder="1" applyAlignment="1" applyProtection="1">
      <alignment vertical="center"/>
      <protection/>
    </xf>
    <xf numFmtId="4" fontId="19" fillId="28" borderId="1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 applyProtection="1">
      <alignment vertical="top" wrapText="1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horizontal="right" vertical="center"/>
      <protection/>
    </xf>
    <xf numFmtId="4" fontId="19" fillId="0" borderId="19" xfId="0" applyNumberFormat="1" applyFont="1" applyBorder="1" applyAlignment="1" applyProtection="1">
      <alignment horizontal="right" vertical="center"/>
      <protection/>
    </xf>
    <xf numFmtId="4" fontId="31" fillId="0" borderId="18" xfId="0" applyNumberFormat="1" applyFont="1" applyFill="1" applyBorder="1" applyAlignment="1" applyProtection="1">
      <alignment vertical="center"/>
      <protection/>
    </xf>
    <xf numFmtId="4" fontId="19" fillId="0" borderId="19" xfId="0" applyNumberFormat="1" applyFont="1" applyBorder="1" applyAlignment="1" applyProtection="1">
      <alignment vertical="center"/>
      <protection/>
    </xf>
    <xf numFmtId="4" fontId="19" fillId="0" borderId="18" xfId="0" applyNumberFormat="1" applyFont="1" applyBorder="1" applyAlignment="1" applyProtection="1">
      <alignment vertical="center"/>
      <protection/>
    </xf>
    <xf numFmtId="0" fontId="31" fillId="0" borderId="0" xfId="0" applyNumberFormat="1" applyFont="1" applyBorder="1" applyAlignment="1" applyProtection="1">
      <alignment horizontal="left" vertical="center"/>
      <protection/>
    </xf>
    <xf numFmtId="0" fontId="31" fillId="0" borderId="19" xfId="0" applyNumberFormat="1" applyFont="1" applyBorder="1" applyAlignment="1" applyProtection="1">
      <alignment horizontal="left" vertical="center"/>
      <protection/>
    </xf>
    <xf numFmtId="0" fontId="19" fillId="0" borderId="18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vertical="center"/>
      <protection/>
    </xf>
    <xf numFmtId="0" fontId="31" fillId="0" borderId="23" xfId="0" applyFont="1" applyBorder="1" applyAlignment="1" applyProtection="1">
      <alignment vertical="center"/>
      <protection/>
    </xf>
    <xf numFmtId="0" fontId="19" fillId="0" borderId="23" xfId="0" applyFont="1" applyBorder="1" applyAlignment="1" applyProtection="1">
      <alignment vertical="center"/>
      <protection/>
    </xf>
    <xf numFmtId="4" fontId="19" fillId="0" borderId="23" xfId="0" applyNumberFormat="1" applyFont="1" applyBorder="1" applyAlignment="1" applyProtection="1">
      <alignment vertical="center"/>
      <protection/>
    </xf>
    <xf numFmtId="4" fontId="19" fillId="0" borderId="24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4" fontId="21" fillId="31" borderId="0" xfId="0" applyNumberFormat="1" applyFont="1" applyFill="1" applyBorder="1" applyAlignment="1" applyProtection="1">
      <alignment horizontal="left" vertical="center"/>
      <protection locked="0"/>
    </xf>
    <xf numFmtId="4" fontId="21" fillId="31" borderId="19" xfId="0" applyNumberFormat="1" applyFont="1" applyFill="1" applyBorder="1" applyAlignment="1" applyProtection="1">
      <alignment horizontal="left" vertical="center"/>
      <protection locked="0"/>
    </xf>
    <xf numFmtId="14" fontId="21" fillId="31" borderId="0" xfId="0" applyNumberFormat="1" applyFont="1" applyFill="1" applyBorder="1" applyAlignment="1" applyProtection="1">
      <alignment horizontal="left" vertical="center"/>
      <protection locked="0"/>
    </xf>
    <xf numFmtId="14" fontId="21" fillId="31" borderId="19" xfId="0" applyNumberFormat="1" applyFont="1" applyFill="1" applyBorder="1" applyAlignment="1" applyProtection="1">
      <alignment horizontal="left" vertical="center"/>
      <protection locked="0"/>
    </xf>
    <xf numFmtId="4" fontId="19" fillId="31" borderId="10" xfId="0" applyNumberFormat="1" applyFont="1" applyFill="1" applyBorder="1" applyAlignment="1" applyProtection="1">
      <alignment horizontal="right" vertical="center"/>
      <protection hidden="1" locked="0"/>
    </xf>
    <xf numFmtId="4" fontId="19" fillId="32" borderId="10" xfId="0" applyNumberFormat="1" applyFont="1" applyFill="1" applyBorder="1" applyAlignment="1" applyProtection="1">
      <alignment horizontal="right" vertical="center"/>
      <protection hidden="1" locked="0"/>
    </xf>
    <xf numFmtId="4" fontId="19" fillId="32" borderId="14" xfId="0" applyNumberFormat="1" applyFont="1" applyFill="1" applyBorder="1" applyAlignment="1" applyProtection="1">
      <alignment horizontal="right" vertical="center"/>
      <protection hidden="1" locked="0"/>
    </xf>
    <xf numFmtId="4" fontId="30" fillId="31" borderId="10" xfId="0" applyNumberFormat="1" applyFont="1" applyFill="1" applyBorder="1" applyAlignment="1" applyProtection="1">
      <alignment vertical="center"/>
      <protection locked="0"/>
    </xf>
    <xf numFmtId="49" fontId="38" fillId="33" borderId="25" xfId="0" applyNumberFormat="1" applyFont="1" applyFill="1" applyBorder="1" applyAlignment="1" applyProtection="1">
      <alignment horizontal="left" vertical="center"/>
      <protection hidden="1" locked="0"/>
    </xf>
    <xf numFmtId="49" fontId="38" fillId="33" borderId="26" xfId="0" applyNumberFormat="1" applyFont="1" applyFill="1" applyBorder="1" applyAlignment="1" applyProtection="1">
      <alignment horizontal="left" vertical="center"/>
      <protection hidden="1" locked="0"/>
    </xf>
    <xf numFmtId="49" fontId="38" fillId="33" borderId="27" xfId="0" applyNumberFormat="1" applyFont="1" applyFill="1" applyBorder="1" applyAlignment="1" applyProtection="1">
      <alignment horizontal="left" vertical="center"/>
      <protection hidden="1" locked="0"/>
    </xf>
    <xf numFmtId="4" fontId="39" fillId="0" borderId="26" xfId="0" applyNumberFormat="1" applyFont="1" applyBorder="1" applyAlignment="1" applyProtection="1">
      <alignment vertical="center"/>
      <protection hidden="1" locked="0"/>
    </xf>
    <xf numFmtId="4" fontId="35" fillId="0" borderId="28" xfId="0" applyNumberFormat="1" applyFont="1" applyBorder="1" applyAlignment="1" applyProtection="1">
      <alignment horizontal="center" vertical="center"/>
      <protection hidden="1" locked="0"/>
    </xf>
    <xf numFmtId="3" fontId="38" fillId="34" borderId="28" xfId="0" applyNumberFormat="1" applyFont="1" applyFill="1" applyBorder="1" applyAlignment="1" applyProtection="1">
      <alignment horizontal="center" vertical="center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prad, relaxační bazén - výkaz výměr dsp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Layout" workbookViewId="0" topLeftCell="A1">
      <selection activeCell="F4" sqref="F4:K4"/>
    </sheetView>
  </sheetViews>
  <sheetFormatPr defaultColWidth="9.33203125" defaultRowHeight="10.5"/>
  <cols>
    <col min="1" max="1" width="9.83203125" style="105" customWidth="1"/>
    <col min="2" max="2" width="58" style="105" customWidth="1"/>
    <col min="3" max="3" width="3.5" style="105" customWidth="1"/>
    <col min="4" max="4" width="8.33203125" style="105" customWidth="1"/>
    <col min="5" max="5" width="12.66015625" style="91" customWidth="1"/>
    <col min="6" max="6" width="9.66015625" style="91" customWidth="1"/>
    <col min="7" max="7" width="15" style="91" customWidth="1"/>
    <col min="8" max="8" width="14.66015625" style="91" customWidth="1"/>
    <col min="9" max="9" width="15.16015625" style="91" customWidth="1"/>
    <col min="10" max="10" width="12.66015625" style="91" customWidth="1"/>
    <col min="11" max="11" width="15.66015625" style="91" customWidth="1"/>
    <col min="12" max="12" width="9.83203125" style="83" bestFit="1" customWidth="1"/>
    <col min="13" max="16384" width="9.33203125" style="83" customWidth="1"/>
  </cols>
  <sheetData>
    <row r="1" spans="1:11" ht="18">
      <c r="A1" s="55" t="s">
        <v>55</v>
      </c>
      <c r="B1" s="56"/>
      <c r="C1" s="57"/>
      <c r="D1" s="57"/>
      <c r="E1" s="58"/>
      <c r="F1" s="58"/>
      <c r="G1" s="58"/>
      <c r="H1" s="58"/>
      <c r="I1" s="82"/>
      <c r="J1" s="59" t="s">
        <v>56</v>
      </c>
      <c r="K1" s="60"/>
    </row>
    <row r="2" spans="1:11" ht="12.75">
      <c r="A2" s="61" t="s">
        <v>21</v>
      </c>
      <c r="B2" s="9" t="s">
        <v>30</v>
      </c>
      <c r="C2" s="50" t="s">
        <v>25</v>
      </c>
      <c r="D2" s="50"/>
      <c r="E2" s="50"/>
      <c r="F2" s="52" t="s">
        <v>52</v>
      </c>
      <c r="G2" s="52"/>
      <c r="H2" s="52"/>
      <c r="I2" s="52"/>
      <c r="J2" s="52"/>
      <c r="K2" s="62"/>
    </row>
    <row r="3" spans="1:11" ht="12.75">
      <c r="A3" s="61" t="s">
        <v>22</v>
      </c>
      <c r="B3" s="10" t="s">
        <v>54</v>
      </c>
      <c r="C3" s="51" t="s">
        <v>47</v>
      </c>
      <c r="D3" s="51"/>
      <c r="E3" s="51"/>
      <c r="F3" s="108"/>
      <c r="G3" s="108"/>
      <c r="H3" s="108"/>
      <c r="I3" s="108"/>
      <c r="J3" s="108"/>
      <c r="K3" s="109"/>
    </row>
    <row r="4" spans="1:11" s="84" customFormat="1" ht="12.75">
      <c r="A4" s="61" t="s">
        <v>23</v>
      </c>
      <c r="B4" s="10" t="s">
        <v>53</v>
      </c>
      <c r="C4" s="51" t="s">
        <v>24</v>
      </c>
      <c r="D4" s="51"/>
      <c r="E4" s="51"/>
      <c r="F4" s="110"/>
      <c r="G4" s="110"/>
      <c r="H4" s="110"/>
      <c r="I4" s="110"/>
      <c r="J4" s="110"/>
      <c r="K4" s="111"/>
    </row>
    <row r="5" spans="1:11" ht="12.75">
      <c r="A5" s="63" t="s">
        <v>0</v>
      </c>
      <c r="B5" s="85"/>
      <c r="C5" s="8"/>
      <c r="D5" s="8"/>
      <c r="E5" s="11"/>
      <c r="F5" s="11"/>
      <c r="G5" s="11"/>
      <c r="H5" s="11"/>
      <c r="I5" s="11"/>
      <c r="J5" s="11"/>
      <c r="K5" s="64"/>
    </row>
    <row r="6" spans="1:11" ht="11.25">
      <c r="A6" s="65"/>
      <c r="B6" s="8"/>
      <c r="C6" s="8"/>
      <c r="D6" s="8"/>
      <c r="E6" s="11"/>
      <c r="F6" s="11"/>
      <c r="G6" s="11"/>
      <c r="H6" s="11"/>
      <c r="I6" s="11"/>
      <c r="J6" s="11"/>
      <c r="K6" s="64"/>
    </row>
    <row r="7" spans="1:11" ht="38.25">
      <c r="A7" s="66" t="s">
        <v>5</v>
      </c>
      <c r="B7" s="12" t="s">
        <v>1</v>
      </c>
      <c r="C7" s="12" t="s">
        <v>6</v>
      </c>
      <c r="D7" s="12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4" t="s">
        <v>48</v>
      </c>
      <c r="J7" s="15" t="s">
        <v>51</v>
      </c>
      <c r="K7" s="67" t="s">
        <v>50</v>
      </c>
    </row>
    <row r="8" spans="1:11" ht="11.25">
      <c r="A8" s="66" t="s">
        <v>2</v>
      </c>
      <c r="B8" s="12">
        <v>2</v>
      </c>
      <c r="C8" s="12">
        <v>3</v>
      </c>
      <c r="D8" s="12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6">
        <v>10</v>
      </c>
      <c r="K8" s="68">
        <v>11</v>
      </c>
    </row>
    <row r="9" spans="1:11" ht="15.75" thickBot="1">
      <c r="A9" s="69"/>
      <c r="B9" s="1"/>
      <c r="C9" s="1"/>
      <c r="D9" s="1"/>
      <c r="E9" s="17"/>
      <c r="F9" s="17"/>
      <c r="G9" s="2"/>
      <c r="H9" s="2"/>
      <c r="I9" s="17"/>
      <c r="J9" s="7"/>
      <c r="K9" s="70"/>
    </row>
    <row r="10" spans="1:11" ht="24" customHeight="1" thickBot="1">
      <c r="A10" s="69"/>
      <c r="B10" s="116" t="s">
        <v>29</v>
      </c>
      <c r="C10" s="117"/>
      <c r="D10" s="117"/>
      <c r="E10" s="118"/>
      <c r="F10" s="119"/>
      <c r="G10" s="120">
        <f>G16+G27+G37</f>
        <v>0</v>
      </c>
      <c r="H10" s="120">
        <f>H16+H27+H37</f>
        <v>0</v>
      </c>
      <c r="I10" s="121">
        <f>I16+I27+I37</f>
        <v>0</v>
      </c>
      <c r="J10" s="121">
        <f>J16+J27+J37</f>
        <v>0</v>
      </c>
      <c r="K10" s="121">
        <f>K16+K27+K37</f>
        <v>0</v>
      </c>
    </row>
    <row r="11" spans="1:11" ht="13.5" customHeight="1" thickBot="1" thickTop="1">
      <c r="A11" s="71"/>
      <c r="B11" s="19" t="s">
        <v>14</v>
      </c>
      <c r="C11" s="20"/>
      <c r="D11" s="21"/>
      <c r="E11" s="17"/>
      <c r="F11" s="17"/>
      <c r="G11" s="17"/>
      <c r="H11" s="17"/>
      <c r="I11" s="17"/>
      <c r="J11" s="18"/>
      <c r="K11" s="70"/>
    </row>
    <row r="12" spans="1:11" ht="45">
      <c r="A12" s="72">
        <v>1</v>
      </c>
      <c r="B12" s="22" t="s">
        <v>31</v>
      </c>
      <c r="C12" s="23" t="s">
        <v>15</v>
      </c>
      <c r="D12" s="24">
        <v>2</v>
      </c>
      <c r="E12" s="86"/>
      <c r="F12" s="86"/>
      <c r="G12" s="112">
        <f>E12*D12</f>
        <v>0</v>
      </c>
      <c r="H12" s="112">
        <f>F12*D12</f>
        <v>0</v>
      </c>
      <c r="I12" s="41">
        <f>G12+H12</f>
        <v>0</v>
      </c>
      <c r="J12" s="24">
        <f>I12*0.21</f>
        <v>0</v>
      </c>
      <c r="K12" s="73">
        <f>I12*1.21</f>
        <v>0</v>
      </c>
    </row>
    <row r="13" spans="1:11" ht="45">
      <c r="A13" s="72">
        <f>A12+1</f>
        <v>2</v>
      </c>
      <c r="B13" s="22" t="s">
        <v>33</v>
      </c>
      <c r="C13" s="23" t="s">
        <v>15</v>
      </c>
      <c r="D13" s="24">
        <v>1</v>
      </c>
      <c r="E13" s="86"/>
      <c r="F13" s="86"/>
      <c r="G13" s="112">
        <f>E13*D13</f>
        <v>0</v>
      </c>
      <c r="H13" s="112">
        <f>F13*D13</f>
        <v>0</v>
      </c>
      <c r="I13" s="41">
        <f>G13+H13</f>
        <v>0</v>
      </c>
      <c r="J13" s="24">
        <f>I13*0.21</f>
        <v>0</v>
      </c>
      <c r="K13" s="73">
        <f>I13*1.21</f>
        <v>0</v>
      </c>
    </row>
    <row r="14" spans="1:11" ht="33.75">
      <c r="A14" s="72">
        <f>A13+1</f>
        <v>3</v>
      </c>
      <c r="B14" s="25" t="s">
        <v>32</v>
      </c>
      <c r="C14" s="26" t="s">
        <v>15</v>
      </c>
      <c r="D14" s="27">
        <v>3</v>
      </c>
      <c r="E14" s="86"/>
      <c r="F14" s="86"/>
      <c r="G14" s="112">
        <f>E14*D14</f>
        <v>0</v>
      </c>
      <c r="H14" s="112">
        <f>F14*D14</f>
        <v>0</v>
      </c>
      <c r="I14" s="41">
        <f>G14+H14</f>
        <v>0</v>
      </c>
      <c r="J14" s="24">
        <f>I14*0.21</f>
        <v>0</v>
      </c>
      <c r="K14" s="73">
        <f>I14*1.21</f>
        <v>0</v>
      </c>
    </row>
    <row r="15" spans="1:11" ht="13.5" customHeight="1" thickBot="1">
      <c r="A15" s="72">
        <f>A14+1</f>
        <v>4</v>
      </c>
      <c r="B15" s="28" t="s">
        <v>27</v>
      </c>
      <c r="C15" s="26" t="s">
        <v>15</v>
      </c>
      <c r="D15" s="27">
        <v>12</v>
      </c>
      <c r="E15" s="86"/>
      <c r="F15" s="86"/>
      <c r="G15" s="112">
        <f>E15*D15</f>
        <v>0</v>
      </c>
      <c r="H15" s="112">
        <f>F15*D15</f>
        <v>0</v>
      </c>
      <c r="I15" s="41">
        <f>G15+H15</f>
        <v>0</v>
      </c>
      <c r="J15" s="24">
        <f>I15*0.21</f>
        <v>0</v>
      </c>
      <c r="K15" s="73">
        <f>I15*1.21</f>
        <v>0</v>
      </c>
    </row>
    <row r="16" spans="1:11" ht="13.5" thickBot="1">
      <c r="A16" s="74"/>
      <c r="B16" s="29" t="s">
        <v>3</v>
      </c>
      <c r="C16" s="30"/>
      <c r="D16" s="31"/>
      <c r="E16" s="3"/>
      <c r="F16" s="3"/>
      <c r="G16" s="42">
        <f>SUM(G12:G15)</f>
        <v>0</v>
      </c>
      <c r="H16" s="42">
        <f>SUM(H12:H15)</f>
        <v>0</v>
      </c>
      <c r="I16" s="42">
        <f>G16+H16</f>
        <v>0</v>
      </c>
      <c r="J16" s="43">
        <f>I16*0.21</f>
        <v>0</v>
      </c>
      <c r="K16" s="43">
        <f>I16*1.21</f>
        <v>0</v>
      </c>
    </row>
    <row r="17" spans="1:11" ht="13.5" customHeight="1" thickBot="1">
      <c r="A17" s="74"/>
      <c r="B17" s="32"/>
      <c r="C17" s="20"/>
      <c r="D17" s="21"/>
      <c r="E17" s="4"/>
      <c r="F17" s="4"/>
      <c r="G17" s="44"/>
      <c r="H17" s="44"/>
      <c r="I17" s="45"/>
      <c r="J17" s="46"/>
      <c r="K17" s="75"/>
    </row>
    <row r="18" spans="1:11" ht="13.5" customHeight="1" thickBot="1">
      <c r="A18" s="74"/>
      <c r="B18" s="33" t="s">
        <v>34</v>
      </c>
      <c r="C18" s="34"/>
      <c r="D18" s="35"/>
      <c r="E18" s="5"/>
      <c r="F18" s="5"/>
      <c r="G18" s="44"/>
      <c r="H18" s="44"/>
      <c r="I18" s="45"/>
      <c r="J18" s="46"/>
      <c r="K18" s="75"/>
    </row>
    <row r="19" spans="1:11" ht="13.5" customHeight="1">
      <c r="A19" s="72">
        <v>1</v>
      </c>
      <c r="B19" s="36" t="s">
        <v>35</v>
      </c>
      <c r="C19" s="26" t="s">
        <v>13</v>
      </c>
      <c r="D19" s="27">
        <v>15</v>
      </c>
      <c r="E19" s="87"/>
      <c r="F19" s="87"/>
      <c r="G19" s="113">
        <f>E19*D19</f>
        <v>0</v>
      </c>
      <c r="H19" s="113">
        <f>F19*D19</f>
        <v>0</v>
      </c>
      <c r="I19" s="47">
        <f>H19+G19</f>
        <v>0</v>
      </c>
      <c r="J19" s="24">
        <f>I19*0.21</f>
        <v>0</v>
      </c>
      <c r="K19" s="73">
        <f>I19*1.21</f>
        <v>0</v>
      </c>
    </row>
    <row r="20" spans="1:11" ht="13.5" customHeight="1">
      <c r="A20" s="72">
        <f aca="true" t="shared" si="0" ref="A20:A26">A19+1</f>
        <v>2</v>
      </c>
      <c r="B20" s="37" t="s">
        <v>36</v>
      </c>
      <c r="C20" s="26" t="s">
        <v>13</v>
      </c>
      <c r="D20" s="24">
        <v>24</v>
      </c>
      <c r="E20" s="88"/>
      <c r="F20" s="87"/>
      <c r="G20" s="113">
        <f>E20*D20</f>
        <v>0</v>
      </c>
      <c r="H20" s="113">
        <f>F20*D20</f>
        <v>0</v>
      </c>
      <c r="I20" s="47">
        <f>H20+G20</f>
        <v>0</v>
      </c>
      <c r="J20" s="24">
        <f>I20*0.21</f>
        <v>0</v>
      </c>
      <c r="K20" s="73">
        <f>I20*1.21</f>
        <v>0</v>
      </c>
    </row>
    <row r="21" spans="1:11" ht="13.5" customHeight="1">
      <c r="A21" s="72">
        <f t="shared" si="0"/>
        <v>3</v>
      </c>
      <c r="B21" s="37" t="s">
        <v>38</v>
      </c>
      <c r="C21" s="26" t="s">
        <v>13</v>
      </c>
      <c r="D21" s="24">
        <v>20</v>
      </c>
      <c r="E21" s="88"/>
      <c r="F21" s="87"/>
      <c r="G21" s="113">
        <f aca="true" t="shared" si="1" ref="G21:G26">E21*D21</f>
        <v>0</v>
      </c>
      <c r="H21" s="113">
        <f aca="true" t="shared" si="2" ref="H21:H26">F21*D21</f>
        <v>0</v>
      </c>
      <c r="I21" s="47">
        <f aca="true" t="shared" si="3" ref="I21:I27">H21+G21</f>
        <v>0</v>
      </c>
      <c r="J21" s="24">
        <f aca="true" t="shared" si="4" ref="J21:J27">I21*0.21</f>
        <v>0</v>
      </c>
      <c r="K21" s="73">
        <f aca="true" t="shared" si="5" ref="K21:K27">I21*1.21</f>
        <v>0</v>
      </c>
    </row>
    <row r="22" spans="1:11" ht="13.5" customHeight="1">
      <c r="A22" s="72">
        <f t="shared" si="0"/>
        <v>4</v>
      </c>
      <c r="B22" s="38" t="s">
        <v>39</v>
      </c>
      <c r="C22" s="26" t="s">
        <v>13</v>
      </c>
      <c r="D22" s="24">
        <v>6</v>
      </c>
      <c r="E22" s="88"/>
      <c r="F22" s="87"/>
      <c r="G22" s="113">
        <f t="shared" si="1"/>
        <v>0</v>
      </c>
      <c r="H22" s="113">
        <f t="shared" si="2"/>
        <v>0</v>
      </c>
      <c r="I22" s="47">
        <f t="shared" si="3"/>
        <v>0</v>
      </c>
      <c r="J22" s="24">
        <f t="shared" si="4"/>
        <v>0</v>
      </c>
      <c r="K22" s="73">
        <f t="shared" si="5"/>
        <v>0</v>
      </c>
    </row>
    <row r="23" spans="1:11" ht="13.5" customHeight="1">
      <c r="A23" s="72">
        <f t="shared" si="0"/>
        <v>5</v>
      </c>
      <c r="B23" s="38" t="s">
        <v>40</v>
      </c>
      <c r="C23" s="26" t="s">
        <v>13</v>
      </c>
      <c r="D23" s="24">
        <v>9</v>
      </c>
      <c r="E23" s="88"/>
      <c r="F23" s="87"/>
      <c r="G23" s="113">
        <f t="shared" si="1"/>
        <v>0</v>
      </c>
      <c r="H23" s="113">
        <f t="shared" si="2"/>
        <v>0</v>
      </c>
      <c r="I23" s="47">
        <f t="shared" si="3"/>
        <v>0</v>
      </c>
      <c r="J23" s="24">
        <f t="shared" si="4"/>
        <v>0</v>
      </c>
      <c r="K23" s="73">
        <f t="shared" si="5"/>
        <v>0</v>
      </c>
    </row>
    <row r="24" spans="1:11" ht="13.5" customHeight="1">
      <c r="A24" s="72">
        <f t="shared" si="0"/>
        <v>6</v>
      </c>
      <c r="B24" s="38" t="s">
        <v>41</v>
      </c>
      <c r="C24" s="26" t="s">
        <v>17</v>
      </c>
      <c r="D24" s="24">
        <v>1.5</v>
      </c>
      <c r="E24" s="88"/>
      <c r="F24" s="87"/>
      <c r="G24" s="113">
        <f t="shared" si="1"/>
        <v>0</v>
      </c>
      <c r="H24" s="113">
        <f t="shared" si="2"/>
        <v>0</v>
      </c>
      <c r="I24" s="47">
        <f t="shared" si="3"/>
        <v>0</v>
      </c>
      <c r="J24" s="24">
        <f t="shared" si="4"/>
        <v>0</v>
      </c>
      <c r="K24" s="73">
        <f t="shared" si="5"/>
        <v>0</v>
      </c>
    </row>
    <row r="25" spans="1:11" ht="13.5" customHeight="1">
      <c r="A25" s="72">
        <f t="shared" si="0"/>
        <v>7</v>
      </c>
      <c r="B25" s="38" t="s">
        <v>49</v>
      </c>
      <c r="C25" s="26" t="s">
        <v>17</v>
      </c>
      <c r="D25" s="24">
        <v>1.5</v>
      </c>
      <c r="E25" s="88"/>
      <c r="F25" s="87"/>
      <c r="G25" s="113">
        <f t="shared" si="1"/>
        <v>0</v>
      </c>
      <c r="H25" s="113">
        <f t="shared" si="2"/>
        <v>0</v>
      </c>
      <c r="I25" s="47">
        <f t="shared" si="3"/>
        <v>0</v>
      </c>
      <c r="J25" s="24">
        <f t="shared" si="4"/>
        <v>0</v>
      </c>
      <c r="K25" s="73">
        <f t="shared" si="5"/>
        <v>0</v>
      </c>
    </row>
    <row r="26" spans="1:11" ht="13.5" customHeight="1" thickBot="1">
      <c r="A26" s="72">
        <f t="shared" si="0"/>
        <v>8</v>
      </c>
      <c r="B26" s="38" t="s">
        <v>37</v>
      </c>
      <c r="C26" s="26" t="s">
        <v>12</v>
      </c>
      <c r="D26" s="27">
        <v>1</v>
      </c>
      <c r="E26" s="87"/>
      <c r="F26" s="87"/>
      <c r="G26" s="113">
        <f t="shared" si="1"/>
        <v>0</v>
      </c>
      <c r="H26" s="113">
        <f t="shared" si="2"/>
        <v>0</v>
      </c>
      <c r="I26" s="47">
        <f t="shared" si="3"/>
        <v>0</v>
      </c>
      <c r="J26" s="24">
        <f t="shared" si="4"/>
        <v>0</v>
      </c>
      <c r="K26" s="73">
        <f t="shared" si="5"/>
        <v>0</v>
      </c>
    </row>
    <row r="27" spans="1:11" ht="13.5" thickBot="1">
      <c r="A27" s="74"/>
      <c r="B27" s="29" t="s">
        <v>20</v>
      </c>
      <c r="C27" s="30"/>
      <c r="D27" s="31"/>
      <c r="E27" s="6"/>
      <c r="F27" s="3"/>
      <c r="G27" s="42">
        <f>SUM(G19:G26)</f>
        <v>0</v>
      </c>
      <c r="H27" s="42">
        <f>SUM(H19:H26)</f>
        <v>0</v>
      </c>
      <c r="I27" s="42">
        <f t="shared" si="3"/>
        <v>0</v>
      </c>
      <c r="J27" s="43">
        <f t="shared" si="4"/>
        <v>0</v>
      </c>
      <c r="K27" s="43">
        <f t="shared" si="5"/>
        <v>0</v>
      </c>
    </row>
    <row r="28" spans="1:11" ht="10.5" customHeight="1" thickBot="1">
      <c r="A28" s="74"/>
      <c r="B28" s="39"/>
      <c r="C28" s="40"/>
      <c r="D28" s="40"/>
      <c r="E28" s="17"/>
      <c r="F28" s="17"/>
      <c r="G28" s="17"/>
      <c r="H28" s="17"/>
      <c r="I28" s="45"/>
      <c r="J28" s="18"/>
      <c r="K28" s="75"/>
    </row>
    <row r="29" spans="1:11" ht="15.75" thickBot="1">
      <c r="A29" s="74"/>
      <c r="B29" s="33" t="s">
        <v>4</v>
      </c>
      <c r="C29" s="40"/>
      <c r="D29" s="40"/>
      <c r="E29" s="17"/>
      <c r="F29" s="17"/>
      <c r="G29" s="17"/>
      <c r="H29" s="17"/>
      <c r="I29" s="45"/>
      <c r="J29" s="18"/>
      <c r="K29" s="75"/>
    </row>
    <row r="30" spans="1:11" ht="13.5" customHeight="1">
      <c r="A30" s="72">
        <v>1</v>
      </c>
      <c r="B30" s="36" t="s">
        <v>43</v>
      </c>
      <c r="C30" s="26" t="s">
        <v>12</v>
      </c>
      <c r="D30" s="27">
        <v>1</v>
      </c>
      <c r="E30" s="87"/>
      <c r="F30" s="87"/>
      <c r="G30" s="113">
        <f aca="true" t="shared" si="6" ref="G30:G36">E30*D30</f>
        <v>0</v>
      </c>
      <c r="H30" s="113">
        <f aca="true" t="shared" si="7" ref="H30:H36">F30*D30</f>
        <v>0</v>
      </c>
      <c r="I30" s="47">
        <f aca="true" t="shared" si="8" ref="I30:I36">G30+H30</f>
        <v>0</v>
      </c>
      <c r="J30" s="24">
        <f aca="true" t="shared" si="9" ref="J30:J36">I30*0.21</f>
        <v>0</v>
      </c>
      <c r="K30" s="73">
        <f aca="true" t="shared" si="10" ref="K30:K36">I30*1.21</f>
        <v>0</v>
      </c>
    </row>
    <row r="31" spans="1:11" ht="13.5" customHeight="1">
      <c r="A31" s="72">
        <f aca="true" t="shared" si="11" ref="A31:A36">A30+1</f>
        <v>2</v>
      </c>
      <c r="B31" s="36" t="s">
        <v>26</v>
      </c>
      <c r="C31" s="26" t="s">
        <v>12</v>
      </c>
      <c r="D31" s="27">
        <v>1</v>
      </c>
      <c r="E31" s="87"/>
      <c r="F31" s="87"/>
      <c r="G31" s="113">
        <f t="shared" si="6"/>
        <v>0</v>
      </c>
      <c r="H31" s="113">
        <f t="shared" si="7"/>
        <v>0</v>
      </c>
      <c r="I31" s="47">
        <f t="shared" si="8"/>
        <v>0</v>
      </c>
      <c r="J31" s="24">
        <f t="shared" si="9"/>
        <v>0</v>
      </c>
      <c r="K31" s="73">
        <f t="shared" si="10"/>
        <v>0</v>
      </c>
    </row>
    <row r="32" spans="1:11" ht="13.5" customHeight="1">
      <c r="A32" s="72">
        <f t="shared" si="11"/>
        <v>3</v>
      </c>
      <c r="B32" s="37" t="s">
        <v>18</v>
      </c>
      <c r="C32" s="26" t="s">
        <v>12</v>
      </c>
      <c r="D32" s="27">
        <v>1</v>
      </c>
      <c r="E32" s="87"/>
      <c r="F32" s="87"/>
      <c r="G32" s="113">
        <f t="shared" si="6"/>
        <v>0</v>
      </c>
      <c r="H32" s="113">
        <f t="shared" si="7"/>
        <v>0</v>
      </c>
      <c r="I32" s="47">
        <f t="shared" si="8"/>
        <v>0</v>
      </c>
      <c r="J32" s="24">
        <f t="shared" si="9"/>
        <v>0</v>
      </c>
      <c r="K32" s="73">
        <f t="shared" si="10"/>
        <v>0</v>
      </c>
    </row>
    <row r="33" spans="1:11" ht="13.5" customHeight="1">
      <c r="A33" s="72">
        <f t="shared" si="11"/>
        <v>4</v>
      </c>
      <c r="B33" s="37" t="s">
        <v>19</v>
      </c>
      <c r="C33" s="26" t="s">
        <v>12</v>
      </c>
      <c r="D33" s="27">
        <v>1</v>
      </c>
      <c r="E33" s="87"/>
      <c r="F33" s="87"/>
      <c r="G33" s="113">
        <f t="shared" si="6"/>
        <v>0</v>
      </c>
      <c r="H33" s="113">
        <f t="shared" si="7"/>
        <v>0</v>
      </c>
      <c r="I33" s="47">
        <f t="shared" si="8"/>
        <v>0</v>
      </c>
      <c r="J33" s="24">
        <f t="shared" si="9"/>
        <v>0</v>
      </c>
      <c r="K33" s="73">
        <f t="shared" si="10"/>
        <v>0</v>
      </c>
    </row>
    <row r="34" spans="1:11" ht="13.5" customHeight="1">
      <c r="A34" s="72">
        <f t="shared" si="11"/>
        <v>5</v>
      </c>
      <c r="B34" s="37" t="s">
        <v>42</v>
      </c>
      <c r="C34" s="26" t="s">
        <v>12</v>
      </c>
      <c r="D34" s="27">
        <v>1</v>
      </c>
      <c r="E34" s="87"/>
      <c r="F34" s="87"/>
      <c r="G34" s="113">
        <f t="shared" si="6"/>
        <v>0</v>
      </c>
      <c r="H34" s="113">
        <f t="shared" si="7"/>
        <v>0</v>
      </c>
      <c r="I34" s="47">
        <f t="shared" si="8"/>
        <v>0</v>
      </c>
      <c r="J34" s="24">
        <f t="shared" si="9"/>
        <v>0</v>
      </c>
      <c r="K34" s="73">
        <f t="shared" si="10"/>
        <v>0</v>
      </c>
    </row>
    <row r="35" spans="1:11" ht="13.5" customHeight="1">
      <c r="A35" s="72">
        <f t="shared" si="11"/>
        <v>6</v>
      </c>
      <c r="B35" s="38" t="s">
        <v>44</v>
      </c>
      <c r="C35" s="26" t="s">
        <v>12</v>
      </c>
      <c r="D35" s="27">
        <v>1</v>
      </c>
      <c r="E35" s="89"/>
      <c r="F35" s="87"/>
      <c r="G35" s="113">
        <f t="shared" si="6"/>
        <v>0</v>
      </c>
      <c r="H35" s="114">
        <f t="shared" si="7"/>
        <v>0</v>
      </c>
      <c r="I35" s="47">
        <f t="shared" si="8"/>
        <v>0</v>
      </c>
      <c r="J35" s="24">
        <f t="shared" si="9"/>
        <v>0</v>
      </c>
      <c r="K35" s="73">
        <f t="shared" si="10"/>
        <v>0</v>
      </c>
    </row>
    <row r="36" spans="1:11" ht="13.5" customHeight="1" thickBot="1">
      <c r="A36" s="72">
        <f t="shared" si="11"/>
        <v>7</v>
      </c>
      <c r="B36" s="38" t="s">
        <v>28</v>
      </c>
      <c r="C36" s="26" t="s">
        <v>12</v>
      </c>
      <c r="D36" s="27">
        <v>1</v>
      </c>
      <c r="E36" s="89"/>
      <c r="F36" s="87"/>
      <c r="G36" s="113">
        <f t="shared" si="6"/>
        <v>0</v>
      </c>
      <c r="H36" s="114">
        <f t="shared" si="7"/>
        <v>0</v>
      </c>
      <c r="I36" s="47">
        <f t="shared" si="8"/>
        <v>0</v>
      </c>
      <c r="J36" s="24">
        <f t="shared" si="9"/>
        <v>0</v>
      </c>
      <c r="K36" s="73">
        <f t="shared" si="10"/>
        <v>0</v>
      </c>
    </row>
    <row r="37" spans="1:12" ht="15.75" thickBot="1">
      <c r="A37" s="74"/>
      <c r="B37" s="33" t="s">
        <v>16</v>
      </c>
      <c r="C37" s="20"/>
      <c r="D37" s="21"/>
      <c r="E37" s="4"/>
      <c r="F37" s="4"/>
      <c r="G37" s="48">
        <f>SUM(G30:G36)</f>
        <v>0</v>
      </c>
      <c r="H37" s="48">
        <f>SUM(H30:H36)</f>
        <v>0</v>
      </c>
      <c r="I37" s="48">
        <f>SUM(I30:I36)</f>
        <v>0</v>
      </c>
      <c r="J37" s="49">
        <f>SUM(J30:J36)</f>
        <v>0</v>
      </c>
      <c r="K37" s="49">
        <f>SUM(K30:K36)</f>
        <v>0</v>
      </c>
      <c r="L37" s="90"/>
    </row>
    <row r="38" spans="1:11" ht="11.25">
      <c r="A38" s="74"/>
      <c r="B38" s="91"/>
      <c r="C38" s="91"/>
      <c r="D38" s="91"/>
      <c r="I38" s="92"/>
      <c r="K38" s="93"/>
    </row>
    <row r="39" spans="1:11" s="91" customFormat="1" ht="15">
      <c r="A39" s="94"/>
      <c r="B39" s="115" t="s">
        <v>57</v>
      </c>
      <c r="K39" s="95"/>
    </row>
    <row r="40" spans="1:11" s="91" customFormat="1" ht="11.25">
      <c r="A40" s="76"/>
      <c r="K40" s="95"/>
    </row>
    <row r="41" spans="1:11" s="91" customFormat="1" ht="11.25">
      <c r="A41" s="77"/>
      <c r="K41" s="95"/>
    </row>
    <row r="42" spans="1:11" s="91" customFormat="1" ht="15">
      <c r="A42" s="77"/>
      <c r="B42" s="80" t="s">
        <v>58</v>
      </c>
      <c r="C42" s="80"/>
      <c r="D42" s="80"/>
      <c r="E42" s="80"/>
      <c r="F42" s="80"/>
      <c r="G42" s="80"/>
      <c r="H42" s="80"/>
      <c r="I42" s="80"/>
      <c r="J42" s="80"/>
      <c r="K42" s="81"/>
    </row>
    <row r="43" spans="1:11" s="91" customFormat="1" ht="14.2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8"/>
    </row>
    <row r="44" spans="1:11" ht="14.25">
      <c r="A44" s="99"/>
      <c r="B44" s="97"/>
      <c r="C44" s="97"/>
      <c r="D44" s="97"/>
      <c r="E44" s="97"/>
      <c r="F44" s="97"/>
      <c r="G44" s="97"/>
      <c r="H44" s="97"/>
      <c r="I44" s="97"/>
      <c r="J44" s="97"/>
      <c r="K44" s="98"/>
    </row>
    <row r="45" spans="1:11" ht="14.25">
      <c r="A45" s="99"/>
      <c r="B45" s="97"/>
      <c r="C45" s="97"/>
      <c r="D45" s="97"/>
      <c r="E45" s="97"/>
      <c r="F45" s="97"/>
      <c r="G45" s="97"/>
      <c r="H45" s="97"/>
      <c r="I45" s="97"/>
      <c r="J45" s="97"/>
      <c r="K45" s="98"/>
    </row>
    <row r="46" spans="1:11" ht="15">
      <c r="A46" s="99"/>
      <c r="B46" s="53" t="s">
        <v>45</v>
      </c>
      <c r="C46" s="53"/>
      <c r="D46" s="53"/>
      <c r="E46" s="53"/>
      <c r="F46" s="53"/>
      <c r="G46" s="53"/>
      <c r="H46" s="53"/>
      <c r="I46" s="53"/>
      <c r="J46" s="53"/>
      <c r="K46" s="78"/>
    </row>
    <row r="47" spans="1:11" ht="14.25">
      <c r="A47" s="99"/>
      <c r="B47" s="54" t="s">
        <v>46</v>
      </c>
      <c r="C47" s="54"/>
      <c r="D47" s="54"/>
      <c r="E47" s="54"/>
      <c r="F47" s="54"/>
      <c r="G47" s="54"/>
      <c r="H47" s="54"/>
      <c r="I47" s="54"/>
      <c r="J47" s="54"/>
      <c r="K47" s="79"/>
    </row>
    <row r="48" spans="1:11" ht="15" thickBot="1">
      <c r="A48" s="100"/>
      <c r="B48" s="101"/>
      <c r="C48" s="102"/>
      <c r="D48" s="102"/>
      <c r="E48" s="103"/>
      <c r="F48" s="103"/>
      <c r="G48" s="103"/>
      <c r="H48" s="103"/>
      <c r="I48" s="103"/>
      <c r="J48" s="103"/>
      <c r="K48" s="104"/>
    </row>
    <row r="49" ht="14.25">
      <c r="B49" s="106"/>
    </row>
    <row r="50" ht="15">
      <c r="B50" s="107"/>
    </row>
    <row r="51" ht="14.25">
      <c r="B51" s="106"/>
    </row>
  </sheetData>
  <sheetProtection password="C75C" sheet="1" selectLockedCells="1"/>
  <mergeCells count="13">
    <mergeCell ref="B46:K46"/>
    <mergeCell ref="B47:K47"/>
    <mergeCell ref="B42:K42"/>
    <mergeCell ref="B43:K43"/>
    <mergeCell ref="B44:K44"/>
    <mergeCell ref="B45:K45"/>
    <mergeCell ref="B10:E10"/>
    <mergeCell ref="C2:E2"/>
    <mergeCell ref="C3:E3"/>
    <mergeCell ref="C4:E4"/>
    <mergeCell ref="F2:K2"/>
    <mergeCell ref="F3:K3"/>
    <mergeCell ref="F4:K4"/>
  </mergeCells>
  <printOptions horizontalCentered="1"/>
  <pageMargins left="0.3937007874015748" right="0.3937007874015748" top="0.3937007874015748" bottom="0.3937007874015748" header="0.5118110236220472" footer="0.5118110236220472"/>
  <pageSetup fitToHeight="99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 Radek</dc:creator>
  <cp:keywords/>
  <dc:description/>
  <cp:lastModifiedBy>Herbstová Petra</cp:lastModifiedBy>
  <cp:lastPrinted>2014-09-29T06:11:33Z</cp:lastPrinted>
  <dcterms:created xsi:type="dcterms:W3CDTF">2014-08-22T07:05:06Z</dcterms:created>
  <dcterms:modified xsi:type="dcterms:W3CDTF">2014-09-29T06:18:12Z</dcterms:modified>
  <cp:category/>
  <cp:version/>
  <cp:contentType/>
  <cp:contentStatus/>
</cp:coreProperties>
</file>