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48" i="1" l="1"/>
  <c r="D448" i="1" s="1"/>
  <c r="D445" i="1"/>
  <c r="C445" i="1"/>
  <c r="B440" i="1"/>
  <c r="C440" i="1" s="1"/>
  <c r="D437" i="1"/>
  <c r="C437" i="1"/>
  <c r="B432" i="1"/>
  <c r="D432" i="1" s="1"/>
  <c r="D429" i="1"/>
  <c r="C429" i="1"/>
  <c r="B424" i="1"/>
  <c r="C424" i="1" s="1"/>
  <c r="D421" i="1"/>
  <c r="C421" i="1"/>
  <c r="B416" i="1"/>
  <c r="D416" i="1" s="1"/>
  <c r="D413" i="1"/>
  <c r="C413" i="1"/>
  <c r="B408" i="1"/>
  <c r="C408" i="1" s="1"/>
  <c r="D405" i="1"/>
  <c r="C405" i="1"/>
  <c r="B400" i="1"/>
  <c r="D400" i="1" s="1"/>
  <c r="D397" i="1"/>
  <c r="C397" i="1"/>
  <c r="B392" i="1"/>
  <c r="C392" i="1" s="1"/>
  <c r="D389" i="1"/>
  <c r="C389" i="1"/>
  <c r="B384" i="1"/>
  <c r="D384" i="1" s="1"/>
  <c r="D381" i="1"/>
  <c r="C381" i="1"/>
  <c r="B376" i="1"/>
  <c r="C376" i="1" s="1"/>
  <c r="D373" i="1"/>
  <c r="C373" i="1"/>
  <c r="B368" i="1"/>
  <c r="D368" i="1" s="1"/>
  <c r="D365" i="1"/>
  <c r="C365" i="1"/>
  <c r="B360" i="1"/>
  <c r="C360" i="1" s="1"/>
  <c r="D357" i="1"/>
  <c r="C357" i="1"/>
  <c r="B352" i="1"/>
  <c r="D352" i="1" s="1"/>
  <c r="D349" i="1"/>
  <c r="C349" i="1"/>
  <c r="B344" i="1"/>
  <c r="C344" i="1" s="1"/>
  <c r="D341" i="1"/>
  <c r="C341" i="1"/>
  <c r="B336" i="1"/>
  <c r="D336" i="1" s="1"/>
  <c r="D333" i="1"/>
  <c r="C333" i="1"/>
  <c r="B328" i="1"/>
  <c r="C328" i="1" s="1"/>
  <c r="D325" i="1"/>
  <c r="C325" i="1"/>
  <c r="B320" i="1"/>
  <c r="D320" i="1" s="1"/>
  <c r="D317" i="1"/>
  <c r="C317" i="1"/>
  <c r="B312" i="1"/>
  <c r="C312" i="1" s="1"/>
  <c r="D309" i="1"/>
  <c r="C309" i="1"/>
  <c r="B304" i="1"/>
  <c r="D304" i="1" s="1"/>
  <c r="D301" i="1"/>
  <c r="C301" i="1"/>
  <c r="B296" i="1"/>
  <c r="C296" i="1" s="1"/>
  <c r="D293" i="1"/>
  <c r="C293" i="1"/>
  <c r="B288" i="1"/>
  <c r="D288" i="1" s="1"/>
  <c r="D285" i="1"/>
  <c r="C285" i="1"/>
  <c r="B280" i="1"/>
  <c r="C280" i="1" s="1"/>
  <c r="D277" i="1"/>
  <c r="C277" i="1"/>
  <c r="B272" i="1"/>
  <c r="D272" i="1" s="1"/>
  <c r="D269" i="1"/>
  <c r="C269" i="1"/>
  <c r="B264" i="1"/>
  <c r="C264" i="1" s="1"/>
  <c r="D261" i="1"/>
  <c r="C261" i="1"/>
  <c r="B256" i="1"/>
  <c r="D256" i="1" s="1"/>
  <c r="D253" i="1"/>
  <c r="C253" i="1"/>
  <c r="B248" i="1"/>
  <c r="C248" i="1" s="1"/>
  <c r="D245" i="1"/>
  <c r="C245" i="1"/>
  <c r="B240" i="1"/>
  <c r="D240" i="1" s="1"/>
  <c r="D237" i="1"/>
  <c r="C237" i="1"/>
  <c r="B216" i="1"/>
  <c r="D216" i="1" s="1"/>
  <c r="D213" i="1"/>
  <c r="C213" i="1"/>
  <c r="B208" i="1"/>
  <c r="C208" i="1" s="1"/>
  <c r="D205" i="1"/>
  <c r="C205" i="1"/>
  <c r="B187" i="1"/>
  <c r="C187" i="1" s="1"/>
  <c r="D184" i="1"/>
  <c r="C184" i="1"/>
  <c r="B179" i="1"/>
  <c r="D179" i="1" s="1"/>
  <c r="D176" i="1"/>
  <c r="C176" i="1"/>
  <c r="B171" i="1"/>
  <c r="C171" i="1" s="1"/>
  <c r="D168" i="1"/>
  <c r="C168" i="1"/>
  <c r="B163" i="1"/>
  <c r="D163" i="1" s="1"/>
  <c r="D160" i="1"/>
  <c r="C160" i="1"/>
  <c r="B155" i="1"/>
  <c r="C155" i="1" s="1"/>
  <c r="D152" i="1"/>
  <c r="C152" i="1"/>
  <c r="B147" i="1"/>
  <c r="D147" i="1" s="1"/>
  <c r="D144" i="1"/>
  <c r="C144" i="1"/>
  <c r="B139" i="1"/>
  <c r="C139" i="1" s="1"/>
  <c r="D136" i="1"/>
  <c r="C136" i="1"/>
  <c r="B131" i="1"/>
  <c r="D131" i="1" s="1"/>
  <c r="D128" i="1"/>
  <c r="C128" i="1"/>
  <c r="B123" i="1"/>
  <c r="C123" i="1" s="1"/>
  <c r="D120" i="1"/>
  <c r="C120" i="1"/>
  <c r="B115" i="1"/>
  <c r="C115" i="1" s="1"/>
  <c r="D112" i="1"/>
  <c r="C112" i="1"/>
  <c r="B93" i="1"/>
  <c r="D93" i="1" s="1"/>
  <c r="D90" i="1"/>
  <c r="C90" i="1"/>
  <c r="B85" i="1"/>
  <c r="C85" i="1" s="1"/>
  <c r="D82" i="1"/>
  <c r="C82" i="1"/>
  <c r="B77" i="1"/>
  <c r="D77" i="1" s="1"/>
  <c r="D74" i="1"/>
  <c r="C74" i="1"/>
  <c r="B69" i="1"/>
  <c r="C69" i="1" s="1"/>
  <c r="D66" i="1"/>
  <c r="C66" i="1"/>
  <c r="B61" i="1"/>
  <c r="D58" i="1"/>
  <c r="C58" i="1"/>
  <c r="D61" i="1" l="1"/>
  <c r="B98" i="1"/>
  <c r="D392" i="1"/>
  <c r="C384" i="1"/>
  <c r="C400" i="1"/>
  <c r="D264" i="1"/>
  <c r="C256" i="1"/>
  <c r="C272" i="1"/>
  <c r="C93" i="1"/>
  <c r="C77" i="1"/>
  <c r="C179" i="1"/>
  <c r="D208" i="1"/>
  <c r="C240" i="1"/>
  <c r="C368" i="1"/>
  <c r="C61" i="1"/>
  <c r="C147" i="1"/>
  <c r="C163" i="1"/>
  <c r="B192" i="1"/>
  <c r="D192" i="1" s="1"/>
  <c r="C131" i="1"/>
  <c r="C288" i="1"/>
  <c r="D296" i="1"/>
  <c r="C304" i="1"/>
  <c r="C416" i="1"/>
  <c r="D424" i="1"/>
  <c r="C432" i="1"/>
  <c r="D187" i="1"/>
  <c r="C216" i="1"/>
  <c r="C352" i="1"/>
  <c r="D360" i="1"/>
  <c r="D155" i="1"/>
  <c r="C320" i="1"/>
  <c r="D328" i="1"/>
  <c r="C336" i="1"/>
  <c r="C448" i="1"/>
  <c r="D123" i="1"/>
  <c r="D69" i="1"/>
  <c r="D85" i="1"/>
  <c r="D139" i="1"/>
  <c r="D171" i="1"/>
  <c r="B221" i="1"/>
  <c r="D248" i="1"/>
  <c r="D280" i="1"/>
  <c r="D312" i="1"/>
  <c r="D344" i="1"/>
  <c r="D376" i="1"/>
  <c r="D408" i="1"/>
  <c r="D440" i="1"/>
  <c r="D115" i="1"/>
  <c r="B454" i="1"/>
  <c r="C192" i="1" l="1"/>
  <c r="C454" i="1"/>
  <c r="D454" i="1"/>
  <c r="C98" i="1"/>
  <c r="D98" i="1"/>
  <c r="D221" i="1"/>
  <c r="C221" i="1"/>
</calcChain>
</file>

<file path=xl/comments1.xml><?xml version="1.0" encoding="utf-8"?>
<comments xmlns="http://schemas.openxmlformats.org/spreadsheetml/2006/main">
  <authors>
    <author>Autor</author>
  </authors>
  <commentList>
    <comment ref="A20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tolerance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tolerance</t>
        </r>
      </text>
    </comment>
  </commentList>
</comments>
</file>

<file path=xl/sharedStrings.xml><?xml version="1.0" encoding="utf-8"?>
<sst xmlns="http://schemas.openxmlformats.org/spreadsheetml/2006/main" count="512" uniqueCount="100">
  <si>
    <t>Příloha č. 2 ZD krycí list nabídky</t>
  </si>
  <si>
    <t>KRYCÍ LIST NABÍDKY</t>
  </si>
  <si>
    <t>podané dle zákona č. 137/2006 Sb., o veřejných zakázkách</t>
  </si>
  <si>
    <t xml:space="preserve">„GŘ OL – Dodávky tkanin a textilní galanterie pro vlastní výrobu prádla a oděvů“ </t>
  </si>
  <si>
    <t>(nadlimitní veřejná zakázka na dodávky zadávaná v otevřeném řízení)</t>
  </si>
  <si>
    <t>CPV</t>
  </si>
  <si>
    <t>19212000-5 Bavlněné tkaniny</t>
  </si>
  <si>
    <t>19245000-5 Tkaniny na povlečení</t>
  </si>
  <si>
    <t>19211100-9 Smíšené tkaniny</t>
  </si>
  <si>
    <t>19211000-8 Syntetické tkaniny</t>
  </si>
  <si>
    <t>19435100-5 Šicí nitě</t>
  </si>
  <si>
    <t>18451000-5 Knoflíky</t>
  </si>
  <si>
    <t>18453000-9 Zdrhovadla</t>
  </si>
  <si>
    <t>NIPEZ</t>
  </si>
  <si>
    <t>30 Materiál pro textilní výrobu</t>
  </si>
  <si>
    <t>Identifikační údaje zadavatele:</t>
  </si>
  <si>
    <t>Česká republika</t>
  </si>
  <si>
    <t>Vězeňská služba České republiky</t>
  </si>
  <si>
    <t xml:space="preserve">Soudní 1672/1a </t>
  </si>
  <si>
    <t>140 67 Praha 4</t>
  </si>
  <si>
    <t>IČO: 00212423</t>
  </si>
  <si>
    <t>Název uchazeče (obchodní firma nebo název)</t>
  </si>
  <si>
    <t>Adresa uchazeče (celá adresa vč. PSČ)</t>
  </si>
  <si>
    <t>Právní forma</t>
  </si>
  <si>
    <t>IČO:</t>
  </si>
  <si>
    <t>DIČ:</t>
  </si>
  <si>
    <t>Zástupce uchazeče</t>
  </si>
  <si>
    <t>Kontakt na zástupce uchazeče (telefon, e-mail)</t>
  </si>
  <si>
    <t>Pokyn pro doplnění nabídkových cen:</t>
  </si>
  <si>
    <t>Uchazeč doplní pouze nabídkovou cenu za JM (jednotka množství) bez DPH. Excel tabulka automaticky vše spočítá do finální nabídkové ceny za jednotlivé části a společně za všechny části nabídky.</t>
  </si>
  <si>
    <r>
      <t>I.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u/>
        <sz val="14"/>
        <color theme="1"/>
        <rFont val="Arial"/>
        <family val="2"/>
        <charset val="238"/>
      </rPr>
      <t>část</t>
    </r>
    <r>
      <rPr>
        <b/>
        <u/>
        <sz val="16"/>
        <color theme="1"/>
        <rFont val="Arial"/>
        <family val="2"/>
        <charset val="238"/>
      </rPr>
      <t xml:space="preserve"> </t>
    </r>
  </si>
  <si>
    <t>Bavlněné tkaniny na výrobu prádla a lůžkovin</t>
  </si>
  <si>
    <t>Počet jednotek množství (JM)</t>
  </si>
  <si>
    <t xml:space="preserve">Cena v Kč za JM bez DPH </t>
  </si>
  <si>
    <t>Sazba a výše DPH (21%)</t>
  </si>
  <si>
    <t xml:space="preserve">Cena v Kč za JM s DPH </t>
  </si>
  <si>
    <t>1 metr</t>
  </si>
  <si>
    <t>Odhadované množství k odběru celkem v JM</t>
  </si>
  <si>
    <t xml:space="preserve">Cena v Kč celkem za odhadované množství JM bez DPH </t>
  </si>
  <si>
    <t xml:space="preserve">Cena v Kč celkem za odhadované množství JM s DPH </t>
  </si>
  <si>
    <t>Celkem za I. část</t>
  </si>
  <si>
    <t xml:space="preserve">Cena v Kč celkem za odhadované množství JM </t>
  </si>
  <si>
    <r>
      <t>II.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u/>
        <sz val="14"/>
        <color theme="1"/>
        <rFont val="Arial"/>
        <family val="2"/>
        <charset val="238"/>
      </rPr>
      <t>část</t>
    </r>
    <r>
      <rPr>
        <b/>
        <u/>
        <sz val="16"/>
        <color theme="1"/>
        <rFont val="Arial"/>
        <family val="2"/>
        <charset val="238"/>
      </rPr>
      <t xml:space="preserve"> </t>
    </r>
  </si>
  <si>
    <t xml:space="preserve">Tkaniny na výrobu vrchních a pracovních oděvů </t>
  </si>
  <si>
    <t>9211100-9 Smíšené tkaniny</t>
  </si>
  <si>
    <t>Celkem za II. část</t>
  </si>
  <si>
    <r>
      <t xml:space="preserve">III. </t>
    </r>
    <r>
      <rPr>
        <b/>
        <u/>
        <sz val="14"/>
        <color theme="1"/>
        <rFont val="Arial"/>
        <family val="2"/>
        <charset val="238"/>
      </rPr>
      <t>část</t>
    </r>
    <r>
      <rPr>
        <b/>
        <sz val="14"/>
        <color theme="1"/>
        <rFont val="Arial"/>
        <family val="2"/>
        <charset val="238"/>
      </rPr>
      <t xml:space="preserve"> </t>
    </r>
  </si>
  <si>
    <t>Tkaniny  100 % polyester</t>
  </si>
  <si>
    <t>Celkem za III. část</t>
  </si>
  <si>
    <r>
      <t xml:space="preserve">IV. </t>
    </r>
    <r>
      <rPr>
        <b/>
        <u/>
        <sz val="14"/>
        <color theme="1"/>
        <rFont val="Arial"/>
        <family val="2"/>
        <charset val="238"/>
      </rPr>
      <t>část</t>
    </r>
  </si>
  <si>
    <r>
      <t>S</t>
    </r>
    <r>
      <rPr>
        <b/>
        <sz val="12"/>
        <color theme="1"/>
        <rFont val="Arial"/>
        <family val="2"/>
        <charset val="238"/>
      </rPr>
      <t>trojové nitě a textilní galanterie pro vlastní výrobu  prádla a oděvů</t>
    </r>
  </si>
  <si>
    <t>1 kus</t>
  </si>
  <si>
    <t>Celkem za IV. část</t>
  </si>
  <si>
    <r>
      <t>V……………………….dne…………</t>
    </r>
    <r>
      <rPr>
        <b/>
        <sz val="12"/>
        <color theme="1"/>
        <rFont val="Arial"/>
        <family val="2"/>
        <charset val="238"/>
      </rPr>
      <t xml:space="preserve"> </t>
    </r>
  </si>
  <si>
    <t>Podpis osoby oprávněné jednat za uchazeče/osob oprávněných jednat za uchazeče</t>
  </si>
  <si>
    <t xml:space="preserve">ve znění pozdějších předpisů, </t>
  </si>
  <si>
    <t>18.  průmyslové strojové nitě 100 % polyesterová stříž, 120 bílé, návin á 5000 m</t>
  </si>
  <si>
    <t>19.  průmyslové strojové nitě 100 % polyesterová stříž, 80 bílé, návin á 5000 m</t>
  </si>
  <si>
    <t>20.  průmyslové strojové nitě 100 % polyesterová stříž, 120 černé, návin á 5000 m</t>
  </si>
  <si>
    <t>21.  průmyslové strojové nitě 100 % polyesterová stříž, 80 černé, návin á 5000 m</t>
  </si>
  <si>
    <t>22.  průmyslové strojové nitě 100 % polyesterová stříž, 120 tmavé modré, návin á 5000 m</t>
  </si>
  <si>
    <t>23.  průmyslové strojové nitě 100 % polyesterová stříž, 80 tmavé modré, návin á 5000 m</t>
  </si>
  <si>
    <t>24.  průmyslové strojové nitě 100 % polyesterová stříž, 120 šedé, návin á 5000 m</t>
  </si>
  <si>
    <t>25.  průmyslové strojové nitě 100 % polyesterová stříž, 80 šedé, návin á 5000 m</t>
  </si>
  <si>
    <t>26.  průmyslové strojové nitě 100 % polyesterová stříž, 120 žluté, návin á 5000 m</t>
  </si>
  <si>
    <t>27.  průmyslové strojové nitě 100 % polyesterová stříž, 40 šedé, návin á 1000 m</t>
  </si>
  <si>
    <t>28.  průmyslové strojové nitě 100 % polyesterová stříž, 40 černé, návin á 1000 m</t>
  </si>
  <si>
    <t>29.  guma prádlová bílá  šíře 1 cm - oděvní</t>
  </si>
  <si>
    <t>30.  guma prádlová bílá  šíře 2 cm - oděvní</t>
  </si>
  <si>
    <t xml:space="preserve">31.  keprovka bílá  šíře 1 cm </t>
  </si>
  <si>
    <t xml:space="preserve">32.  keprovka černá  šíře 1 cm </t>
  </si>
  <si>
    <t xml:space="preserve">33.  keprovka šedá  šíře 1 cm </t>
  </si>
  <si>
    <t>34.  knoflík bílý montérkový 15 mm</t>
  </si>
  <si>
    <t>35.  knoflík černý montérkový 15 mm</t>
  </si>
  <si>
    <t>36.  knoflík tmavý modrý montérkový 15 mm</t>
  </si>
  <si>
    <t>37.  knoflík  šedý montérkový 15 mm</t>
  </si>
  <si>
    <t>38.  knoflík  černý montérkový  20 mm</t>
  </si>
  <si>
    <t>39.  knoflík  nitěný bílý vel.24</t>
  </si>
  <si>
    <t>40.  suchý zip černý šíře 2 cm</t>
  </si>
  <si>
    <t>41.  zip černý WS 20 - metráž</t>
  </si>
  <si>
    <t>42. jezdec černý WS 20</t>
  </si>
  <si>
    <t>43.  tyl černý natužená síťka, 100%polyamid, šíře 150 cm</t>
  </si>
  <si>
    <t>44.  popruh 100% polypropylen, šíře 30 mm</t>
  </si>
  <si>
    <r>
      <t xml:space="preserve">1. </t>
    </r>
    <r>
      <rPr>
        <b/>
        <sz val="7"/>
        <color theme="1"/>
        <rFont val="Arial"/>
        <family val="2"/>
        <charset val="238"/>
      </rPr>
      <t> </t>
    </r>
    <r>
      <rPr>
        <b/>
        <sz val="12"/>
        <color theme="1"/>
        <rFont val="Arial"/>
        <family val="2"/>
        <charset val="238"/>
      </rPr>
      <t>Tkanina žlutá  na výrobu pyžam, šíře 150 cm+/-2 cm, specifikace  (doplní uchazeč)</t>
    </r>
  </si>
  <si>
    <t xml:space="preserve">2. Tkanina na výrobu trenýrek, šíře 150 cm +/-2 cm, specifikace  (doplní uchazeč) </t>
  </si>
  <si>
    <t xml:space="preserve">3. Tkanina na výrobu prostěradel a ložního povlečení - přikrývky a podhlavníky, šíře 150 cm+/-2 cm, specifikace  (doplní uchazeč) </t>
  </si>
  <si>
    <t>4. Tkanina na výrobu kuchyňských utěrek, šíře 159 cm+/-2 cm, specifikace  (doplní uchazeč)</t>
  </si>
  <si>
    <r>
      <rPr>
        <sz val="14"/>
        <color theme="1"/>
        <rFont val="Arial"/>
        <family val="2"/>
        <charset val="238"/>
      </rPr>
      <t>5.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Tkanina na výrobu ručníků, šíře 159 cm+/-2 cm, specifikace </t>
    </r>
    <r>
      <rPr>
        <sz val="12"/>
        <color theme="1"/>
        <rFont val="Arial"/>
        <family val="2"/>
        <charset val="238"/>
      </rPr>
      <t xml:space="preserve"> (doplní uchazeč)</t>
    </r>
  </si>
  <si>
    <t>6. Oděvní tkanina šedomodrý melír - vrchní oděvy, šíře 150 cm+/-2 cm, specifikace  (doplní uchazeč)</t>
  </si>
  <si>
    <t>7. Zateplovací podšívka, šíře 150 cm+/-2 cm, specifikace  (doplní uchazeč)</t>
  </si>
  <si>
    <t>8. Keprová tkanina bílá - kuchařské pracovní ošacení , šíře 150 cm+/-2 cm, specifikace  (doplní uchazeč)</t>
  </si>
  <si>
    <t>9.  Keprová tkanina černá -  pracovní ošacení, šíře 150 cm+/-2 cm, specifikace  (doplní uchazeč)</t>
  </si>
  <si>
    <t>10.  Keprová tkanina modrá -  pracovní ošacení, šíře 150 cm+/-2 cm, specifikace  (doplní uchazeč)</t>
  </si>
  <si>
    <t>11.  Keprová tkanina oranž - výstražné ošacení, šíře 150 cm+/-2 cm, specifikace  (doplní uchazeč)</t>
  </si>
  <si>
    <t xml:space="preserve">12.  Keprová tkanina zelená -  pracovní ošacení, šíře 150 cm+/-2 cm, specifikace   (doplní uchazeč) </t>
  </si>
  <si>
    <t xml:space="preserve">13.  Keprová tkanina šedá -  pracovní ošacení, šíře 150 cm+/-2 cm, specifikace   (doplní uchazeč) </t>
  </si>
  <si>
    <t xml:space="preserve">14.  Keprová tkanina PEPITO -  pracovní ošacení, šíře 150 cm+/-2 cm, specifikace   (doplní uchazeč) </t>
  </si>
  <si>
    <t xml:space="preserve">15.  Keprová tkanina modrobílý proužek -  pracovní ošacení, šíře 150 cm+/-2 cm, specifikace   (doplní uchazeč) </t>
  </si>
  <si>
    <t xml:space="preserve">16. Tkanina zelená 100 % polyester, šíře 150 cm+/-2cm, specifikace  (doplní uchazeč) </t>
  </si>
  <si>
    <t xml:space="preserve">17. Tkanina modrá 100 % polyester, šíře 150 cm+/-2cm, specifikace  (doplní uchazeč)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</si>
</sst>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4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justify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2"/>
  <sheetViews>
    <sheetView tabSelected="1" view="pageLayout" topLeftCell="A200" workbookViewId="0">
      <selection activeCell="A210" sqref="A210:D210"/>
    </sheetView>
  </sheetViews>
  <sheetFormatPr defaultRowHeight="15" x14ac:dyDescent="0.25"/>
  <cols>
    <col min="1" max="1" width="38.28515625" bestFit="1" customWidth="1"/>
    <col min="2" max="2" width="29.85546875" customWidth="1"/>
    <col min="3" max="3" width="28.7109375" customWidth="1"/>
    <col min="4" max="4" width="44.140625" customWidth="1"/>
    <col min="6" max="6" width="1.140625" style="36" customWidth="1"/>
    <col min="7" max="7" width="9.140625" style="36"/>
  </cols>
  <sheetData>
    <row r="1" spans="1:7" x14ac:dyDescent="0.25">
      <c r="A1" s="46" t="s">
        <v>0</v>
      </c>
      <c r="B1" s="46"/>
      <c r="C1" s="46"/>
      <c r="D1" s="46"/>
      <c r="E1" s="46"/>
      <c r="F1" s="35"/>
      <c r="G1" s="35"/>
    </row>
    <row r="2" spans="1:7" x14ac:dyDescent="0.25">
      <c r="A2" s="1"/>
      <c r="B2" s="1"/>
      <c r="C2" s="1"/>
      <c r="D2" s="1"/>
    </row>
    <row r="3" spans="1:7" x14ac:dyDescent="0.25">
      <c r="A3" s="1"/>
      <c r="B3" s="1"/>
      <c r="C3" s="1"/>
      <c r="D3" s="1"/>
    </row>
    <row r="4" spans="1:7" x14ac:dyDescent="0.25">
      <c r="A4" s="1"/>
      <c r="B4" s="1"/>
      <c r="C4" s="1"/>
      <c r="D4" s="1"/>
    </row>
    <row r="5" spans="1:7" x14ac:dyDescent="0.25">
      <c r="A5" s="1"/>
      <c r="B5" s="1"/>
      <c r="C5" s="1"/>
      <c r="D5" s="1"/>
    </row>
    <row r="6" spans="1:7" ht="18" x14ac:dyDescent="0.25">
      <c r="A6" s="47" t="s">
        <v>1</v>
      </c>
      <c r="B6" s="47"/>
      <c r="C6" s="47"/>
      <c r="D6" s="47"/>
      <c r="E6" s="47"/>
      <c r="F6" s="37"/>
      <c r="G6" s="37"/>
    </row>
    <row r="7" spans="1:7" x14ac:dyDescent="0.25">
      <c r="A7" s="48" t="s">
        <v>2</v>
      </c>
      <c r="B7" s="48"/>
      <c r="C7" s="48"/>
      <c r="D7" s="48"/>
      <c r="E7" s="48"/>
      <c r="F7" s="35"/>
      <c r="G7" s="35"/>
    </row>
    <row r="8" spans="1:7" x14ac:dyDescent="0.25">
      <c r="A8" s="48" t="s">
        <v>55</v>
      </c>
      <c r="B8" s="48"/>
      <c r="C8" s="48"/>
      <c r="D8" s="48"/>
      <c r="E8" s="48"/>
      <c r="F8" s="35"/>
      <c r="G8" s="35"/>
    </row>
    <row r="9" spans="1:7" x14ac:dyDescent="0.25">
      <c r="A9" s="2"/>
      <c r="B9" s="2"/>
      <c r="C9" s="2"/>
      <c r="D9" s="2"/>
    </row>
    <row r="10" spans="1:7" ht="18" x14ac:dyDescent="0.25">
      <c r="A10" s="47" t="s">
        <v>3</v>
      </c>
      <c r="B10" s="47"/>
      <c r="C10" s="47"/>
      <c r="D10" s="47"/>
      <c r="E10" s="47"/>
      <c r="F10" s="37"/>
      <c r="G10" s="37"/>
    </row>
    <row r="11" spans="1:7" ht="18" x14ac:dyDescent="0.25">
      <c r="A11" s="3"/>
      <c r="B11" s="3"/>
      <c r="C11" s="3"/>
      <c r="D11" s="3"/>
    </row>
    <row r="12" spans="1:7" x14ac:dyDescent="0.25">
      <c r="A12" s="48" t="s">
        <v>4</v>
      </c>
      <c r="B12" s="48"/>
      <c r="C12" s="48"/>
      <c r="D12" s="48"/>
      <c r="E12" s="48"/>
      <c r="F12" s="35"/>
      <c r="G12" s="35"/>
    </row>
    <row r="13" spans="1:7" x14ac:dyDescent="0.25">
      <c r="A13" s="2"/>
      <c r="B13" s="2"/>
      <c r="C13" s="2"/>
      <c r="D13" s="2"/>
    </row>
    <row r="14" spans="1:7" ht="15.75" x14ac:dyDescent="0.25">
      <c r="A14" s="4" t="s">
        <v>5</v>
      </c>
      <c r="B14" s="2"/>
      <c r="C14" s="2"/>
      <c r="D14" s="2"/>
    </row>
    <row r="15" spans="1:7" ht="15.75" x14ac:dyDescent="0.25">
      <c r="A15" s="40" t="s">
        <v>6</v>
      </c>
      <c r="B15" s="40"/>
      <c r="C15" s="40"/>
      <c r="D15" s="40"/>
    </row>
    <row r="16" spans="1:7" ht="15.75" x14ac:dyDescent="0.25">
      <c r="A16" s="40" t="s">
        <v>7</v>
      </c>
      <c r="B16" s="40"/>
      <c r="C16" s="40"/>
      <c r="D16" s="40"/>
    </row>
    <row r="17" spans="1:4" ht="15.75" x14ac:dyDescent="0.25">
      <c r="A17" s="40" t="s">
        <v>8</v>
      </c>
      <c r="B17" s="40"/>
      <c r="C17" s="40"/>
      <c r="D17" s="40"/>
    </row>
    <row r="18" spans="1:4" ht="15.75" x14ac:dyDescent="0.25">
      <c r="A18" s="40" t="s">
        <v>9</v>
      </c>
      <c r="B18" s="40"/>
      <c r="C18" s="40"/>
      <c r="D18" s="40"/>
    </row>
    <row r="19" spans="1:4" ht="15.75" x14ac:dyDescent="0.25">
      <c r="A19" s="40" t="s">
        <v>10</v>
      </c>
      <c r="B19" s="40"/>
      <c r="C19" s="40"/>
      <c r="D19" s="40"/>
    </row>
    <row r="20" spans="1:4" ht="15.75" x14ac:dyDescent="0.25">
      <c r="A20" s="40" t="s">
        <v>11</v>
      </c>
      <c r="B20" s="40"/>
      <c r="C20" s="40"/>
      <c r="D20" s="40"/>
    </row>
    <row r="21" spans="1:4" ht="15.75" x14ac:dyDescent="0.25">
      <c r="A21" s="40" t="s">
        <v>12</v>
      </c>
      <c r="B21" s="40"/>
      <c r="C21" s="40"/>
      <c r="D21" s="40"/>
    </row>
    <row r="22" spans="1:4" ht="15.75" x14ac:dyDescent="0.25">
      <c r="A22" s="4"/>
      <c r="B22" s="2"/>
      <c r="C22" s="2"/>
      <c r="D22" s="2"/>
    </row>
    <row r="23" spans="1:4" ht="15.75" x14ac:dyDescent="0.25">
      <c r="A23" s="4" t="s">
        <v>13</v>
      </c>
      <c r="B23" s="2"/>
      <c r="C23" s="2"/>
      <c r="D23" s="2"/>
    </row>
    <row r="24" spans="1:4" ht="15.75" x14ac:dyDescent="0.25">
      <c r="A24" s="40" t="s">
        <v>14</v>
      </c>
      <c r="B24" s="40"/>
      <c r="C24" s="40"/>
      <c r="D24" s="40"/>
    </row>
    <row r="25" spans="1:4" x14ac:dyDescent="0.25">
      <c r="A25" s="2"/>
      <c r="B25" s="2"/>
      <c r="C25" s="2"/>
      <c r="D25" s="2"/>
    </row>
    <row r="26" spans="1:4" ht="15.75" x14ac:dyDescent="0.25">
      <c r="A26" s="4" t="s">
        <v>15</v>
      </c>
      <c r="B26" s="2"/>
      <c r="C26" s="2"/>
      <c r="D26" s="2"/>
    </row>
    <row r="27" spans="1:4" x14ac:dyDescent="0.25">
      <c r="A27" s="39" t="s">
        <v>16</v>
      </c>
      <c r="B27" s="39"/>
      <c r="C27" s="39"/>
      <c r="D27" s="39"/>
    </row>
    <row r="28" spans="1:4" x14ac:dyDescent="0.25">
      <c r="A28" s="39" t="s">
        <v>17</v>
      </c>
      <c r="B28" s="39"/>
      <c r="C28" s="39"/>
      <c r="D28" s="39"/>
    </row>
    <row r="29" spans="1:4" x14ac:dyDescent="0.25">
      <c r="A29" s="5" t="s">
        <v>18</v>
      </c>
      <c r="B29" s="2"/>
      <c r="C29" s="2"/>
      <c r="D29" s="2"/>
    </row>
    <row r="30" spans="1:4" ht="15.75" x14ac:dyDescent="0.25">
      <c r="A30" s="5" t="s">
        <v>19</v>
      </c>
      <c r="B30" s="6"/>
      <c r="C30" s="6"/>
      <c r="D30" s="7"/>
    </row>
    <row r="31" spans="1:4" x14ac:dyDescent="0.25">
      <c r="A31" s="5" t="s">
        <v>20</v>
      </c>
      <c r="B31" s="2"/>
      <c r="C31" s="2"/>
      <c r="D31" s="2"/>
    </row>
    <row r="32" spans="1:4" x14ac:dyDescent="0.25">
      <c r="A32" s="2"/>
      <c r="B32" s="2"/>
      <c r="C32" s="2"/>
      <c r="D32" s="2"/>
    </row>
    <row r="33" spans="1:7" ht="39.950000000000003" customHeight="1" x14ac:dyDescent="0.25">
      <c r="A33" s="45" t="s">
        <v>21</v>
      </c>
      <c r="B33" s="45"/>
      <c r="C33" s="49"/>
      <c r="D33" s="50"/>
      <c r="E33" s="51"/>
      <c r="F33" s="38"/>
      <c r="G33" s="38"/>
    </row>
    <row r="34" spans="1:7" ht="39.950000000000003" customHeight="1" x14ac:dyDescent="0.25">
      <c r="A34" s="45" t="s">
        <v>22</v>
      </c>
      <c r="B34" s="45"/>
      <c r="C34" s="49"/>
      <c r="D34" s="50"/>
      <c r="E34" s="51"/>
      <c r="F34" s="38"/>
      <c r="G34" s="38"/>
    </row>
    <row r="35" spans="1:7" x14ac:dyDescent="0.25">
      <c r="A35" s="45" t="s">
        <v>23</v>
      </c>
      <c r="B35" s="45"/>
      <c r="C35" s="49"/>
      <c r="D35" s="50"/>
      <c r="E35" s="51"/>
      <c r="F35" s="38"/>
      <c r="G35" s="38"/>
    </row>
    <row r="36" spans="1:7" x14ac:dyDescent="0.25">
      <c r="A36" s="45" t="s">
        <v>24</v>
      </c>
      <c r="B36" s="45"/>
      <c r="C36" s="49"/>
      <c r="D36" s="50"/>
      <c r="E36" s="51"/>
      <c r="F36" s="38"/>
      <c r="G36" s="38"/>
    </row>
    <row r="37" spans="1:7" x14ac:dyDescent="0.25">
      <c r="A37" s="45" t="s">
        <v>25</v>
      </c>
      <c r="B37" s="45"/>
      <c r="C37" s="49"/>
      <c r="D37" s="50"/>
      <c r="E37" s="51"/>
      <c r="F37" s="38"/>
      <c r="G37" s="38"/>
    </row>
    <row r="38" spans="1:7" ht="39.950000000000003" customHeight="1" x14ac:dyDescent="0.25">
      <c r="A38" s="45" t="s">
        <v>26</v>
      </c>
      <c r="B38" s="45"/>
      <c r="C38" s="53"/>
      <c r="D38" s="54"/>
      <c r="E38" s="55"/>
      <c r="F38" s="38"/>
      <c r="G38" s="38"/>
    </row>
    <row r="39" spans="1:7" ht="39.950000000000003" customHeight="1" x14ac:dyDescent="0.25">
      <c r="A39" s="45" t="s">
        <v>27</v>
      </c>
      <c r="B39" s="45"/>
      <c r="C39" s="49"/>
      <c r="D39" s="50"/>
      <c r="E39" s="51"/>
      <c r="F39" s="38"/>
      <c r="G39" s="38"/>
    </row>
    <row r="40" spans="1:7" x14ac:dyDescent="0.25">
      <c r="A40" s="8"/>
      <c r="B40" s="8"/>
      <c r="C40" s="9"/>
      <c r="D40" s="9"/>
    </row>
    <row r="41" spans="1:7" ht="15.75" x14ac:dyDescent="0.25">
      <c r="A41" s="34" t="s">
        <v>28</v>
      </c>
      <c r="B41" s="34"/>
      <c r="C41" s="34"/>
      <c r="D41" s="34"/>
    </row>
    <row r="42" spans="1:7" ht="36.75" customHeight="1" x14ac:dyDescent="0.25">
      <c r="A42" s="52" t="s">
        <v>29</v>
      </c>
      <c r="B42" s="52"/>
      <c r="C42" s="52"/>
      <c r="D42" s="52"/>
      <c r="E42" s="52"/>
      <c r="F42" s="38"/>
      <c r="G42" s="38"/>
    </row>
    <row r="43" spans="1:7" x14ac:dyDescent="0.25">
      <c r="A43" s="33"/>
      <c r="B43" s="33"/>
      <c r="C43" s="33"/>
      <c r="D43" s="33"/>
      <c r="E43" s="33"/>
      <c r="F43" s="38"/>
      <c r="G43" s="38"/>
    </row>
    <row r="44" spans="1:7" x14ac:dyDescent="0.25">
      <c r="A44" s="33"/>
      <c r="B44" s="33"/>
      <c r="C44" s="33"/>
      <c r="D44" s="33"/>
      <c r="E44" s="33"/>
      <c r="F44" s="38"/>
      <c r="G44" s="38"/>
    </row>
    <row r="45" spans="1:7" x14ac:dyDescent="0.25">
      <c r="A45" s="10"/>
      <c r="B45" s="10"/>
      <c r="C45" s="10"/>
      <c r="D45" s="10"/>
    </row>
    <row r="46" spans="1:7" ht="20.25" x14ac:dyDescent="0.25">
      <c r="A46" s="44" t="s">
        <v>30</v>
      </c>
      <c r="B46" s="44"/>
      <c r="C46" s="44"/>
      <c r="D46" s="44"/>
    </row>
    <row r="47" spans="1:7" ht="15.75" x14ac:dyDescent="0.25">
      <c r="A47" s="4"/>
      <c r="B47" s="6"/>
      <c r="C47" s="6"/>
      <c r="D47" s="7"/>
    </row>
    <row r="48" spans="1:7" ht="15.75" x14ac:dyDescent="0.25">
      <c r="A48" s="40" t="s">
        <v>31</v>
      </c>
      <c r="B48" s="40"/>
      <c r="C48" s="40"/>
      <c r="D48" s="40"/>
    </row>
    <row r="49" spans="1:4" ht="15.75" x14ac:dyDescent="0.25">
      <c r="A49" s="11"/>
      <c r="B49" s="6"/>
      <c r="C49" s="6"/>
      <c r="D49" s="7"/>
    </row>
    <row r="50" spans="1:4" ht="15.75" x14ac:dyDescent="0.25">
      <c r="A50" s="40" t="s">
        <v>5</v>
      </c>
      <c r="B50" s="40"/>
      <c r="C50" s="40"/>
      <c r="D50" s="40"/>
    </row>
    <row r="51" spans="1:4" ht="15.75" x14ac:dyDescent="0.25">
      <c r="A51" s="40" t="s">
        <v>6</v>
      </c>
      <c r="B51" s="40"/>
      <c r="C51" s="40"/>
      <c r="D51" s="40"/>
    </row>
    <row r="52" spans="1:4" ht="15.75" x14ac:dyDescent="0.25">
      <c r="A52" s="12" t="s">
        <v>7</v>
      </c>
      <c r="B52" s="6"/>
      <c r="C52" s="6"/>
      <c r="D52" s="7"/>
    </row>
    <row r="53" spans="1:4" ht="15.75" x14ac:dyDescent="0.25">
      <c r="A53" s="2"/>
      <c r="B53" s="6"/>
      <c r="C53" s="6"/>
      <c r="D53" s="7"/>
    </row>
    <row r="54" spans="1:4" ht="15.75" x14ac:dyDescent="0.25">
      <c r="A54" s="2"/>
      <c r="B54" s="6"/>
      <c r="C54" s="6"/>
      <c r="D54" s="7"/>
    </row>
    <row r="55" spans="1:4" ht="15.75" x14ac:dyDescent="0.25">
      <c r="A55" s="40" t="s">
        <v>83</v>
      </c>
      <c r="B55" s="40"/>
      <c r="C55" s="40"/>
      <c r="D55" s="40"/>
    </row>
    <row r="56" spans="1:4" ht="15.75" x14ac:dyDescent="0.25">
      <c r="A56" s="13"/>
      <c r="B56" s="14"/>
      <c r="C56" s="14"/>
      <c r="D56" s="15"/>
    </row>
    <row r="57" spans="1:4" x14ac:dyDescent="0.25">
      <c r="A57" s="16" t="s">
        <v>32</v>
      </c>
      <c r="B57" s="16" t="s">
        <v>33</v>
      </c>
      <c r="C57" s="16" t="s">
        <v>34</v>
      </c>
      <c r="D57" s="16" t="s">
        <v>35</v>
      </c>
    </row>
    <row r="58" spans="1:4" x14ac:dyDescent="0.25">
      <c r="A58" s="17" t="s">
        <v>36</v>
      </c>
      <c r="B58" s="18">
        <v>0</v>
      </c>
      <c r="C58" s="18">
        <f>B58*0.21</f>
        <v>0</v>
      </c>
      <c r="D58" s="18">
        <f>B58*1.21</f>
        <v>0</v>
      </c>
    </row>
    <row r="59" spans="1:4" x14ac:dyDescent="0.25">
      <c r="A59" s="19"/>
      <c r="B59" s="14"/>
      <c r="C59" s="14"/>
      <c r="D59" s="15"/>
    </row>
    <row r="60" spans="1:4" ht="45" x14ac:dyDescent="0.25">
      <c r="A60" s="20" t="s">
        <v>37</v>
      </c>
      <c r="B60" s="16" t="s">
        <v>38</v>
      </c>
      <c r="C60" s="16" t="s">
        <v>34</v>
      </c>
      <c r="D60" s="16" t="s">
        <v>39</v>
      </c>
    </row>
    <row r="61" spans="1:4" x14ac:dyDescent="0.25">
      <c r="A61" s="21">
        <v>160000</v>
      </c>
      <c r="B61" s="18">
        <f>B58*A61</f>
        <v>0</v>
      </c>
      <c r="C61" s="18">
        <f>B61*0.21</f>
        <v>0</v>
      </c>
      <c r="D61" s="18">
        <f>B61*1.21</f>
        <v>0</v>
      </c>
    </row>
    <row r="62" spans="1:4" x14ac:dyDescent="0.25">
      <c r="A62" s="2"/>
      <c r="B62" s="14"/>
      <c r="C62" s="14"/>
      <c r="D62" s="15"/>
    </row>
    <row r="63" spans="1:4" ht="15.75" x14ac:dyDescent="0.25">
      <c r="A63" s="40" t="s">
        <v>84</v>
      </c>
      <c r="B63" s="40"/>
      <c r="C63" s="40"/>
      <c r="D63" s="40"/>
    </row>
    <row r="64" spans="1:4" ht="15.75" x14ac:dyDescent="0.25">
      <c r="A64" s="13"/>
      <c r="B64" s="14"/>
      <c r="C64" s="14"/>
      <c r="D64" s="15"/>
    </row>
    <row r="65" spans="1:4" x14ac:dyDescent="0.25">
      <c r="A65" s="16" t="s">
        <v>32</v>
      </c>
      <c r="B65" s="16" t="s">
        <v>33</v>
      </c>
      <c r="C65" s="16" t="s">
        <v>34</v>
      </c>
      <c r="D65" s="16" t="s">
        <v>35</v>
      </c>
    </row>
    <row r="66" spans="1:4" x14ac:dyDescent="0.25">
      <c r="A66" s="17" t="s">
        <v>36</v>
      </c>
      <c r="B66" s="18">
        <v>0</v>
      </c>
      <c r="C66" s="18">
        <f>B66*0.21</f>
        <v>0</v>
      </c>
      <c r="D66" s="18">
        <f>B66*1.21</f>
        <v>0</v>
      </c>
    </row>
    <row r="67" spans="1:4" x14ac:dyDescent="0.25">
      <c r="A67" s="19"/>
      <c r="B67" s="14"/>
      <c r="C67" s="14"/>
      <c r="D67" s="15"/>
    </row>
    <row r="68" spans="1:4" ht="45" x14ac:dyDescent="0.25">
      <c r="A68" s="20" t="s">
        <v>37</v>
      </c>
      <c r="B68" s="16" t="s">
        <v>38</v>
      </c>
      <c r="C68" s="16" t="s">
        <v>34</v>
      </c>
      <c r="D68" s="16" t="s">
        <v>39</v>
      </c>
    </row>
    <row r="69" spans="1:4" x14ac:dyDescent="0.25">
      <c r="A69" s="21">
        <v>40000</v>
      </c>
      <c r="B69" s="18">
        <f>B66*A69</f>
        <v>0</v>
      </c>
      <c r="C69" s="18">
        <f>B69*0.21</f>
        <v>0</v>
      </c>
      <c r="D69" s="18">
        <f>B69*1.21</f>
        <v>0</v>
      </c>
    </row>
    <row r="70" spans="1:4" x14ac:dyDescent="0.25">
      <c r="A70" s="22"/>
      <c r="B70" s="23"/>
      <c r="C70" s="23"/>
      <c r="D70" s="23"/>
    </row>
    <row r="71" spans="1:4" ht="15.75" x14ac:dyDescent="0.25">
      <c r="A71" s="40" t="s">
        <v>85</v>
      </c>
      <c r="B71" s="40"/>
      <c r="C71" s="40"/>
      <c r="D71" s="40"/>
    </row>
    <row r="72" spans="1:4" ht="15.75" x14ac:dyDescent="0.25">
      <c r="A72" s="13"/>
      <c r="B72" s="14"/>
      <c r="C72" s="14"/>
      <c r="D72" s="15"/>
    </row>
    <row r="73" spans="1:4" x14ac:dyDescent="0.25">
      <c r="A73" s="16" t="s">
        <v>32</v>
      </c>
      <c r="B73" s="16" t="s">
        <v>33</v>
      </c>
      <c r="C73" s="16" t="s">
        <v>34</v>
      </c>
      <c r="D73" s="16" t="s">
        <v>35</v>
      </c>
    </row>
    <row r="74" spans="1:4" x14ac:dyDescent="0.25">
      <c r="A74" s="17" t="s">
        <v>36</v>
      </c>
      <c r="B74" s="18">
        <v>0</v>
      </c>
      <c r="C74" s="18">
        <f>B74*0.21</f>
        <v>0</v>
      </c>
      <c r="D74" s="18">
        <f>B74*1.21</f>
        <v>0</v>
      </c>
    </row>
    <row r="75" spans="1:4" x14ac:dyDescent="0.25">
      <c r="A75" s="19"/>
      <c r="B75" s="14"/>
      <c r="C75" s="14"/>
      <c r="D75" s="15"/>
    </row>
    <row r="76" spans="1:4" ht="45" x14ac:dyDescent="0.25">
      <c r="A76" s="20" t="s">
        <v>37</v>
      </c>
      <c r="B76" s="16" t="s">
        <v>38</v>
      </c>
      <c r="C76" s="16" t="s">
        <v>34</v>
      </c>
      <c r="D76" s="16" t="s">
        <v>39</v>
      </c>
    </row>
    <row r="77" spans="1:4" x14ac:dyDescent="0.25">
      <c r="A77" s="21">
        <v>580000</v>
      </c>
      <c r="B77" s="18">
        <f>B74*A77</f>
        <v>0</v>
      </c>
      <c r="C77" s="18">
        <f>B77*0.21</f>
        <v>0</v>
      </c>
      <c r="D77" s="18">
        <f>B77*1.21</f>
        <v>0</v>
      </c>
    </row>
    <row r="78" spans="1:4" x14ac:dyDescent="0.25">
      <c r="A78" s="24"/>
      <c r="D78" s="24"/>
    </row>
    <row r="79" spans="1:4" ht="15.75" x14ac:dyDescent="0.25">
      <c r="A79" s="40" t="s">
        <v>86</v>
      </c>
      <c r="B79" s="40"/>
      <c r="C79" s="40"/>
      <c r="D79" s="40"/>
    </row>
    <row r="80" spans="1:4" ht="15.75" x14ac:dyDescent="0.25">
      <c r="A80" s="13"/>
      <c r="B80" s="14"/>
      <c r="C80" s="14"/>
      <c r="D80" s="15"/>
    </row>
    <row r="81" spans="1:4" x14ac:dyDescent="0.25">
      <c r="A81" s="16" t="s">
        <v>32</v>
      </c>
      <c r="B81" s="16" t="s">
        <v>33</v>
      </c>
      <c r="C81" s="16" t="s">
        <v>34</v>
      </c>
      <c r="D81" s="16" t="s">
        <v>35</v>
      </c>
    </row>
    <row r="82" spans="1:4" x14ac:dyDescent="0.25">
      <c r="A82" s="17" t="s">
        <v>36</v>
      </c>
      <c r="B82" s="18">
        <v>0</v>
      </c>
      <c r="C82" s="18">
        <f>B82*0.21</f>
        <v>0</v>
      </c>
      <c r="D82" s="18">
        <f>B82*1.21</f>
        <v>0</v>
      </c>
    </row>
    <row r="83" spans="1:4" x14ac:dyDescent="0.25">
      <c r="A83" s="19"/>
      <c r="B83" s="14"/>
      <c r="C83" s="14"/>
      <c r="D83" s="15"/>
    </row>
    <row r="84" spans="1:4" ht="45" x14ac:dyDescent="0.25">
      <c r="A84" s="20" t="s">
        <v>37</v>
      </c>
      <c r="B84" s="16" t="s">
        <v>38</v>
      </c>
      <c r="C84" s="16" t="s">
        <v>34</v>
      </c>
      <c r="D84" s="16" t="s">
        <v>39</v>
      </c>
    </row>
    <row r="85" spans="1:4" x14ac:dyDescent="0.25">
      <c r="A85" s="21">
        <v>80000</v>
      </c>
      <c r="B85" s="18">
        <f>B82*A85</f>
        <v>0</v>
      </c>
      <c r="C85" s="18">
        <f>B85*0.21</f>
        <v>0</v>
      </c>
      <c r="D85" s="18">
        <f>B85*1.21</f>
        <v>0</v>
      </c>
    </row>
    <row r="86" spans="1:4" ht="15.75" x14ac:dyDescent="0.25">
      <c r="A86" s="7"/>
      <c r="B86" s="6"/>
      <c r="C86" s="6"/>
      <c r="D86" s="7"/>
    </row>
    <row r="87" spans="1:4" ht="18" x14ac:dyDescent="0.25">
      <c r="A87" s="39" t="s">
        <v>87</v>
      </c>
      <c r="B87" s="39"/>
      <c r="C87" s="39"/>
      <c r="D87" s="39"/>
    </row>
    <row r="88" spans="1:4" ht="15.75" x14ac:dyDescent="0.25">
      <c r="A88" s="13"/>
      <c r="B88" s="14"/>
      <c r="C88" s="14"/>
      <c r="D88" s="15"/>
    </row>
    <row r="89" spans="1:4" x14ac:dyDescent="0.25">
      <c r="A89" s="16" t="s">
        <v>32</v>
      </c>
      <c r="B89" s="16" t="s">
        <v>33</v>
      </c>
      <c r="C89" s="16" t="s">
        <v>34</v>
      </c>
      <c r="D89" s="16" t="s">
        <v>35</v>
      </c>
    </row>
    <row r="90" spans="1:4" x14ac:dyDescent="0.25">
      <c r="A90" s="17" t="s">
        <v>36</v>
      </c>
      <c r="B90" s="18">
        <v>0</v>
      </c>
      <c r="C90" s="18">
        <f>B90*0.21</f>
        <v>0</v>
      </c>
      <c r="D90" s="18">
        <f>B90*1.21</f>
        <v>0</v>
      </c>
    </row>
    <row r="91" spans="1:4" x14ac:dyDescent="0.25">
      <c r="A91" s="19"/>
      <c r="B91" s="14"/>
      <c r="C91" s="14"/>
      <c r="D91" s="15"/>
    </row>
    <row r="92" spans="1:4" ht="45" x14ac:dyDescent="0.25">
      <c r="A92" s="20" t="s">
        <v>37</v>
      </c>
      <c r="B92" s="16" t="s">
        <v>38</v>
      </c>
      <c r="C92" s="16" t="s">
        <v>34</v>
      </c>
      <c r="D92" s="16" t="s">
        <v>39</v>
      </c>
    </row>
    <row r="93" spans="1:4" x14ac:dyDescent="0.25">
      <c r="A93" s="21">
        <v>88000</v>
      </c>
      <c r="B93" s="18">
        <f>B90*A93</f>
        <v>0</v>
      </c>
      <c r="C93" s="18">
        <f>B93*0.21</f>
        <v>0</v>
      </c>
      <c r="D93" s="18">
        <f>B93*1.21</f>
        <v>0</v>
      </c>
    </row>
    <row r="94" spans="1:4" ht="15.75" x14ac:dyDescent="0.25">
      <c r="A94" s="7"/>
      <c r="B94" s="6"/>
      <c r="C94" s="6"/>
      <c r="D94" s="7"/>
    </row>
    <row r="95" spans="1:4" ht="15.75" x14ac:dyDescent="0.25">
      <c r="A95" s="25" t="s">
        <v>40</v>
      </c>
      <c r="B95" s="6"/>
      <c r="C95" s="6"/>
      <c r="D95" s="7"/>
    </row>
    <row r="96" spans="1:4" ht="15.75" x14ac:dyDescent="0.25">
      <c r="A96" s="7"/>
      <c r="B96" s="6"/>
      <c r="C96" s="6"/>
      <c r="D96" s="7"/>
    </row>
    <row r="97" spans="1:4" ht="45" x14ac:dyDescent="0.25">
      <c r="A97" s="42" t="s">
        <v>41</v>
      </c>
      <c r="B97" s="16" t="s">
        <v>38</v>
      </c>
      <c r="C97" s="16" t="s">
        <v>34</v>
      </c>
      <c r="D97" s="16" t="s">
        <v>39</v>
      </c>
    </row>
    <row r="98" spans="1:4" x14ac:dyDescent="0.25">
      <c r="A98" s="43"/>
      <c r="B98" s="18">
        <f>B61+B69+B77+B85+B93</f>
        <v>0</v>
      </c>
      <c r="C98" s="18">
        <f>B98*0.21</f>
        <v>0</v>
      </c>
      <c r="D98" s="18">
        <f>B98*1.21</f>
        <v>0</v>
      </c>
    </row>
    <row r="99" spans="1:4" ht="15.75" x14ac:dyDescent="0.25">
      <c r="A99" s="7"/>
      <c r="B99" s="6"/>
      <c r="C99" s="6"/>
      <c r="D99" s="7"/>
    </row>
    <row r="100" spans="1:4" ht="15.75" x14ac:dyDescent="0.25">
      <c r="A100" s="7"/>
      <c r="B100" s="6"/>
      <c r="C100" s="6"/>
      <c r="D100" s="7"/>
    </row>
    <row r="101" spans="1:4" ht="20.25" x14ac:dyDescent="0.25">
      <c r="A101" s="44" t="s">
        <v>42</v>
      </c>
      <c r="B101" s="44"/>
      <c r="C101" s="44"/>
      <c r="D101" s="44"/>
    </row>
    <row r="102" spans="1:4" ht="15.75" x14ac:dyDescent="0.25">
      <c r="A102" s="4"/>
      <c r="B102" s="6"/>
      <c r="C102" s="6"/>
      <c r="D102" s="7"/>
    </row>
    <row r="103" spans="1:4" ht="15.75" x14ac:dyDescent="0.25">
      <c r="A103" s="40" t="s">
        <v>43</v>
      </c>
      <c r="B103" s="40"/>
      <c r="C103" s="40"/>
      <c r="D103" s="40"/>
    </row>
    <row r="104" spans="1:4" ht="15.75" x14ac:dyDescent="0.25">
      <c r="A104" s="11"/>
      <c r="B104" s="6"/>
      <c r="C104" s="6"/>
      <c r="D104" s="7"/>
    </row>
    <row r="105" spans="1:4" ht="15.75" x14ac:dyDescent="0.25">
      <c r="A105" s="40" t="s">
        <v>5</v>
      </c>
      <c r="B105" s="40"/>
      <c r="C105" s="40"/>
      <c r="D105" s="40"/>
    </row>
    <row r="106" spans="1:4" ht="15.75" x14ac:dyDescent="0.25">
      <c r="A106" s="40" t="s">
        <v>44</v>
      </c>
      <c r="B106" s="40"/>
      <c r="C106" s="40"/>
      <c r="D106" s="40"/>
    </row>
    <row r="107" spans="1:4" ht="18" x14ac:dyDescent="0.25">
      <c r="A107" s="3"/>
      <c r="B107" s="3"/>
      <c r="C107" s="3"/>
      <c r="D107" s="3"/>
    </row>
    <row r="108" spans="1:4" ht="18" x14ac:dyDescent="0.25">
      <c r="A108" s="3"/>
      <c r="B108" s="3"/>
      <c r="C108" s="3"/>
      <c r="D108" s="3"/>
    </row>
    <row r="109" spans="1:4" ht="15.75" x14ac:dyDescent="0.25">
      <c r="A109" s="40" t="s">
        <v>88</v>
      </c>
      <c r="B109" s="40"/>
      <c r="C109" s="40"/>
      <c r="D109" s="40"/>
    </row>
    <row r="110" spans="1:4" ht="15.75" x14ac:dyDescent="0.25">
      <c r="A110" s="13"/>
      <c r="B110" s="14"/>
      <c r="C110" s="14"/>
      <c r="D110" s="15"/>
    </row>
    <row r="111" spans="1:4" x14ac:dyDescent="0.25">
      <c r="A111" s="16" t="s">
        <v>32</v>
      </c>
      <c r="B111" s="16" t="s">
        <v>33</v>
      </c>
      <c r="C111" s="16" t="s">
        <v>34</v>
      </c>
      <c r="D111" s="16" t="s">
        <v>35</v>
      </c>
    </row>
    <row r="112" spans="1:4" x14ac:dyDescent="0.25">
      <c r="A112" s="17" t="s">
        <v>36</v>
      </c>
      <c r="B112" s="18">
        <v>0</v>
      </c>
      <c r="C112" s="18">
        <f>B112*0.21</f>
        <v>0</v>
      </c>
      <c r="D112" s="18">
        <f>B112*1.21</f>
        <v>0</v>
      </c>
    </row>
    <row r="113" spans="1:4" x14ac:dyDescent="0.25">
      <c r="A113" s="19"/>
      <c r="B113" s="14"/>
      <c r="C113" s="14"/>
      <c r="D113" s="15"/>
    </row>
    <row r="114" spans="1:4" ht="45" x14ac:dyDescent="0.25">
      <c r="A114" s="20" t="s">
        <v>37</v>
      </c>
      <c r="B114" s="16" t="s">
        <v>38</v>
      </c>
      <c r="C114" s="16" t="s">
        <v>34</v>
      </c>
      <c r="D114" s="16" t="s">
        <v>39</v>
      </c>
    </row>
    <row r="115" spans="1:4" x14ac:dyDescent="0.25">
      <c r="A115" s="21">
        <v>160000</v>
      </c>
      <c r="B115" s="18">
        <f>B112*A115</f>
        <v>0</v>
      </c>
      <c r="C115" s="18">
        <f>B115*0.21</f>
        <v>0</v>
      </c>
      <c r="D115" s="18">
        <f>B115*1.21</f>
        <v>0</v>
      </c>
    </row>
    <row r="116" spans="1:4" x14ac:dyDescent="0.25">
      <c r="A116" s="2"/>
      <c r="B116" s="14"/>
      <c r="C116" s="14"/>
      <c r="D116" s="15"/>
    </row>
    <row r="117" spans="1:4" ht="15.75" x14ac:dyDescent="0.25">
      <c r="A117" s="40" t="s">
        <v>89</v>
      </c>
      <c r="B117" s="40"/>
      <c r="C117" s="40"/>
      <c r="D117" s="40"/>
    </row>
    <row r="118" spans="1:4" ht="15.75" x14ac:dyDescent="0.25">
      <c r="A118" s="13"/>
      <c r="B118" s="14"/>
      <c r="C118" s="14"/>
      <c r="D118" s="15"/>
    </row>
    <row r="119" spans="1:4" x14ac:dyDescent="0.25">
      <c r="A119" s="16" t="s">
        <v>32</v>
      </c>
      <c r="B119" s="16" t="s">
        <v>33</v>
      </c>
      <c r="C119" s="16" t="s">
        <v>34</v>
      </c>
      <c r="D119" s="16" t="s">
        <v>35</v>
      </c>
    </row>
    <row r="120" spans="1:4" x14ac:dyDescent="0.25">
      <c r="A120" s="17" t="s">
        <v>36</v>
      </c>
      <c r="B120" s="18">
        <v>0</v>
      </c>
      <c r="C120" s="18">
        <f>B120*0.21</f>
        <v>0</v>
      </c>
      <c r="D120" s="18">
        <f>B120*1.21</f>
        <v>0</v>
      </c>
    </row>
    <row r="121" spans="1:4" x14ac:dyDescent="0.25">
      <c r="A121" s="19"/>
      <c r="B121" s="14"/>
      <c r="C121" s="14"/>
      <c r="D121" s="15"/>
    </row>
    <row r="122" spans="1:4" ht="45" x14ac:dyDescent="0.25">
      <c r="A122" s="20" t="s">
        <v>37</v>
      </c>
      <c r="B122" s="16" t="s">
        <v>38</v>
      </c>
      <c r="C122" s="16" t="s">
        <v>34</v>
      </c>
      <c r="D122" s="16" t="s">
        <v>39</v>
      </c>
    </row>
    <row r="123" spans="1:4" x14ac:dyDescent="0.25">
      <c r="A123" s="21">
        <v>40000</v>
      </c>
      <c r="B123" s="18">
        <f>B120*A123</f>
        <v>0</v>
      </c>
      <c r="C123" s="18">
        <f>B123*0.21</f>
        <v>0</v>
      </c>
      <c r="D123" s="18">
        <f>B123*1.21</f>
        <v>0</v>
      </c>
    </row>
    <row r="124" spans="1:4" x14ac:dyDescent="0.25">
      <c r="A124" s="22"/>
      <c r="B124" s="23"/>
      <c r="C124" s="23"/>
      <c r="D124" s="23"/>
    </row>
    <row r="125" spans="1:4" ht="15.75" x14ac:dyDescent="0.25">
      <c r="A125" s="40" t="s">
        <v>90</v>
      </c>
      <c r="B125" s="40"/>
      <c r="C125" s="40"/>
      <c r="D125" s="40"/>
    </row>
    <row r="126" spans="1:4" ht="15.75" x14ac:dyDescent="0.25">
      <c r="A126" s="13"/>
      <c r="B126" s="14"/>
      <c r="C126" s="14"/>
      <c r="D126" s="15"/>
    </row>
    <row r="127" spans="1:4" x14ac:dyDescent="0.25">
      <c r="A127" s="16" t="s">
        <v>32</v>
      </c>
      <c r="B127" s="16" t="s">
        <v>33</v>
      </c>
      <c r="C127" s="16" t="s">
        <v>34</v>
      </c>
      <c r="D127" s="16" t="s">
        <v>35</v>
      </c>
    </row>
    <row r="128" spans="1:4" x14ac:dyDescent="0.25">
      <c r="A128" s="17" t="s">
        <v>36</v>
      </c>
      <c r="B128" s="18">
        <v>0</v>
      </c>
      <c r="C128" s="18">
        <f>B128*0.21</f>
        <v>0</v>
      </c>
      <c r="D128" s="18">
        <f>B128*1.21</f>
        <v>0</v>
      </c>
    </row>
    <row r="129" spans="1:4" x14ac:dyDescent="0.25">
      <c r="A129" s="19"/>
      <c r="B129" s="14"/>
      <c r="C129" s="14"/>
      <c r="D129" s="15"/>
    </row>
    <row r="130" spans="1:4" ht="45" x14ac:dyDescent="0.25">
      <c r="A130" s="20" t="s">
        <v>37</v>
      </c>
      <c r="B130" s="16" t="s">
        <v>38</v>
      </c>
      <c r="C130" s="16" t="s">
        <v>34</v>
      </c>
      <c r="D130" s="16" t="s">
        <v>39</v>
      </c>
    </row>
    <row r="131" spans="1:4" x14ac:dyDescent="0.25">
      <c r="A131" s="21">
        <v>20000</v>
      </c>
      <c r="B131" s="18">
        <f>B128*A131</f>
        <v>0</v>
      </c>
      <c r="C131" s="18">
        <f>B131*0.21</f>
        <v>0</v>
      </c>
      <c r="D131" s="18">
        <f>B131*1.21</f>
        <v>0</v>
      </c>
    </row>
    <row r="132" spans="1:4" x14ac:dyDescent="0.25">
      <c r="A132" s="24"/>
      <c r="D132" s="24"/>
    </row>
    <row r="133" spans="1:4" ht="15.75" x14ac:dyDescent="0.25">
      <c r="A133" s="40" t="s">
        <v>91</v>
      </c>
      <c r="B133" s="40"/>
      <c r="C133" s="40"/>
      <c r="D133" s="40"/>
    </row>
    <row r="134" spans="1:4" ht="15.75" x14ac:dyDescent="0.25">
      <c r="A134" s="13"/>
      <c r="B134" s="14"/>
      <c r="C134" s="14"/>
      <c r="D134" s="15"/>
    </row>
    <row r="135" spans="1:4" x14ac:dyDescent="0.25">
      <c r="A135" s="16" t="s">
        <v>32</v>
      </c>
      <c r="B135" s="16" t="s">
        <v>33</v>
      </c>
      <c r="C135" s="16" t="s">
        <v>34</v>
      </c>
      <c r="D135" s="16" t="s">
        <v>35</v>
      </c>
    </row>
    <row r="136" spans="1:4" x14ac:dyDescent="0.25">
      <c r="A136" s="17" t="s">
        <v>36</v>
      </c>
      <c r="B136" s="18">
        <v>0</v>
      </c>
      <c r="C136" s="18">
        <f>B136*0.21</f>
        <v>0</v>
      </c>
      <c r="D136" s="18">
        <f>B136*1.21</f>
        <v>0</v>
      </c>
    </row>
    <row r="137" spans="1:4" x14ac:dyDescent="0.25">
      <c r="A137" s="19"/>
      <c r="B137" s="14"/>
      <c r="C137" s="14"/>
      <c r="D137" s="15"/>
    </row>
    <row r="138" spans="1:4" ht="45" x14ac:dyDescent="0.25">
      <c r="A138" s="20" t="s">
        <v>37</v>
      </c>
      <c r="B138" s="16" t="s">
        <v>38</v>
      </c>
      <c r="C138" s="16" t="s">
        <v>34</v>
      </c>
      <c r="D138" s="16" t="s">
        <v>39</v>
      </c>
    </row>
    <row r="139" spans="1:4" x14ac:dyDescent="0.25">
      <c r="A139" s="21">
        <v>160000</v>
      </c>
      <c r="B139" s="18">
        <f>B136*A139</f>
        <v>0</v>
      </c>
      <c r="C139" s="18">
        <f>B139*0.21</f>
        <v>0</v>
      </c>
      <c r="D139" s="18">
        <f>B139*1.21</f>
        <v>0</v>
      </c>
    </row>
    <row r="140" spans="1:4" x14ac:dyDescent="0.25">
      <c r="A140" s="19"/>
      <c r="B140" s="14"/>
      <c r="C140" s="14"/>
      <c r="D140" s="15"/>
    </row>
    <row r="141" spans="1:4" ht="15.75" x14ac:dyDescent="0.25">
      <c r="A141" s="40" t="s">
        <v>92</v>
      </c>
      <c r="B141" s="40"/>
      <c r="C141" s="40"/>
      <c r="D141" s="40"/>
    </row>
    <row r="142" spans="1:4" ht="15.75" x14ac:dyDescent="0.25">
      <c r="A142" s="13"/>
      <c r="B142" s="14"/>
      <c r="C142" s="14"/>
      <c r="D142" s="15"/>
    </row>
    <row r="143" spans="1:4" x14ac:dyDescent="0.25">
      <c r="A143" s="16" t="s">
        <v>32</v>
      </c>
      <c r="B143" s="16" t="s">
        <v>33</v>
      </c>
      <c r="C143" s="16" t="s">
        <v>34</v>
      </c>
      <c r="D143" s="16" t="s">
        <v>35</v>
      </c>
    </row>
    <row r="144" spans="1:4" x14ac:dyDescent="0.25">
      <c r="A144" s="17" t="s">
        <v>36</v>
      </c>
      <c r="B144" s="18">
        <v>0</v>
      </c>
      <c r="C144" s="18">
        <f>B144*0.21</f>
        <v>0</v>
      </c>
      <c r="D144" s="18">
        <f>B144*1.21</f>
        <v>0</v>
      </c>
    </row>
    <row r="145" spans="1:4" x14ac:dyDescent="0.25">
      <c r="A145" s="19"/>
      <c r="B145" s="14"/>
      <c r="C145" s="14"/>
      <c r="D145" s="15"/>
    </row>
    <row r="146" spans="1:4" ht="45" x14ac:dyDescent="0.25">
      <c r="A146" s="20" t="s">
        <v>37</v>
      </c>
      <c r="B146" s="16" t="s">
        <v>38</v>
      </c>
      <c r="C146" s="16" t="s">
        <v>34</v>
      </c>
      <c r="D146" s="16" t="s">
        <v>39</v>
      </c>
    </row>
    <row r="147" spans="1:4" x14ac:dyDescent="0.25">
      <c r="A147" s="21">
        <v>20000</v>
      </c>
      <c r="B147" s="18">
        <f>B144*A147</f>
        <v>0</v>
      </c>
      <c r="C147" s="18">
        <f>B147*0.21</f>
        <v>0</v>
      </c>
      <c r="D147" s="18">
        <f>B147*1.21</f>
        <v>0</v>
      </c>
    </row>
    <row r="148" spans="1:4" x14ac:dyDescent="0.25">
      <c r="A148" s="24"/>
      <c r="D148" s="24"/>
    </row>
    <row r="149" spans="1:4" ht="15.75" x14ac:dyDescent="0.25">
      <c r="A149" s="40" t="s">
        <v>93</v>
      </c>
      <c r="B149" s="40"/>
      <c r="C149" s="40"/>
      <c r="D149" s="40"/>
    </row>
    <row r="150" spans="1:4" ht="15.75" x14ac:dyDescent="0.25">
      <c r="A150" s="13"/>
      <c r="B150" s="14"/>
      <c r="C150" s="14"/>
      <c r="D150" s="15"/>
    </row>
    <row r="151" spans="1:4" x14ac:dyDescent="0.25">
      <c r="A151" s="16" t="s">
        <v>32</v>
      </c>
      <c r="B151" s="16" t="s">
        <v>33</v>
      </c>
      <c r="C151" s="16" t="s">
        <v>34</v>
      </c>
      <c r="D151" s="16" t="s">
        <v>35</v>
      </c>
    </row>
    <row r="152" spans="1:4" x14ac:dyDescent="0.25">
      <c r="A152" s="17" t="s">
        <v>36</v>
      </c>
      <c r="B152" s="18">
        <v>0</v>
      </c>
      <c r="C152" s="18">
        <f>B152*0.21</f>
        <v>0</v>
      </c>
      <c r="D152" s="18">
        <f>B152*1.21</f>
        <v>0</v>
      </c>
    </row>
    <row r="153" spans="1:4" x14ac:dyDescent="0.25">
      <c r="A153" s="19"/>
      <c r="B153" s="14"/>
      <c r="C153" s="14"/>
      <c r="D153" s="15"/>
    </row>
    <row r="154" spans="1:4" ht="45" x14ac:dyDescent="0.25">
      <c r="A154" s="20" t="s">
        <v>37</v>
      </c>
      <c r="B154" s="16" t="s">
        <v>38</v>
      </c>
      <c r="C154" s="16" t="s">
        <v>34</v>
      </c>
      <c r="D154" s="16" t="s">
        <v>39</v>
      </c>
    </row>
    <row r="155" spans="1:4" x14ac:dyDescent="0.25">
      <c r="A155" s="21">
        <v>2000</v>
      </c>
      <c r="B155" s="18">
        <f>B152*A155</f>
        <v>0</v>
      </c>
      <c r="C155" s="18">
        <f>B155*0.21</f>
        <v>0</v>
      </c>
      <c r="D155" s="18">
        <f>B155*1.21</f>
        <v>0</v>
      </c>
    </row>
    <row r="156" spans="1:4" ht="15.75" x14ac:dyDescent="0.25">
      <c r="A156" s="7"/>
      <c r="B156" s="6"/>
      <c r="C156" s="6"/>
      <c r="D156" s="7"/>
    </row>
    <row r="157" spans="1:4" ht="15.75" x14ac:dyDescent="0.25">
      <c r="A157" s="40" t="s">
        <v>94</v>
      </c>
      <c r="B157" s="40"/>
      <c r="C157" s="40"/>
      <c r="D157" s="40"/>
    </row>
    <row r="158" spans="1:4" ht="15.75" x14ac:dyDescent="0.25">
      <c r="A158" s="13"/>
      <c r="B158" s="14"/>
      <c r="C158" s="14"/>
      <c r="D158" s="15"/>
    </row>
    <row r="159" spans="1:4" x14ac:dyDescent="0.25">
      <c r="A159" s="16" t="s">
        <v>32</v>
      </c>
      <c r="B159" s="16" t="s">
        <v>33</v>
      </c>
      <c r="C159" s="16" t="s">
        <v>34</v>
      </c>
      <c r="D159" s="16" t="s">
        <v>35</v>
      </c>
    </row>
    <row r="160" spans="1:4" x14ac:dyDescent="0.25">
      <c r="A160" s="17" t="s">
        <v>36</v>
      </c>
      <c r="B160" s="18">
        <v>0</v>
      </c>
      <c r="C160" s="18">
        <f>B160*0.21</f>
        <v>0</v>
      </c>
      <c r="D160" s="18">
        <f>B160*1.21</f>
        <v>0</v>
      </c>
    </row>
    <row r="161" spans="1:4" x14ac:dyDescent="0.25">
      <c r="A161" s="19"/>
      <c r="B161" s="14"/>
      <c r="C161" s="14"/>
      <c r="D161" s="15"/>
    </row>
    <row r="162" spans="1:4" ht="45" x14ac:dyDescent="0.25">
      <c r="A162" s="20" t="s">
        <v>37</v>
      </c>
      <c r="B162" s="16" t="s">
        <v>38</v>
      </c>
      <c r="C162" s="16" t="s">
        <v>34</v>
      </c>
      <c r="D162" s="16" t="s">
        <v>39</v>
      </c>
    </row>
    <row r="163" spans="1:4" x14ac:dyDescent="0.25">
      <c r="A163" s="21">
        <v>20000</v>
      </c>
      <c r="B163" s="18">
        <f>B160*A163</f>
        <v>0</v>
      </c>
      <c r="C163" s="18">
        <f>B163*0.21</f>
        <v>0</v>
      </c>
      <c r="D163" s="18">
        <f>B163*1.21</f>
        <v>0</v>
      </c>
    </row>
    <row r="164" spans="1:4" ht="15.75" x14ac:dyDescent="0.25">
      <c r="A164" s="7"/>
      <c r="B164" s="6"/>
      <c r="C164" s="6"/>
      <c r="D164" s="7"/>
    </row>
    <row r="165" spans="1:4" ht="15.75" x14ac:dyDescent="0.25">
      <c r="A165" s="40" t="s">
        <v>95</v>
      </c>
      <c r="B165" s="40"/>
      <c r="C165" s="40"/>
      <c r="D165" s="40"/>
    </row>
    <row r="166" spans="1:4" ht="15.75" x14ac:dyDescent="0.25">
      <c r="A166" s="13"/>
      <c r="B166" s="14"/>
      <c r="C166" s="14"/>
      <c r="D166" s="15"/>
    </row>
    <row r="167" spans="1:4" x14ac:dyDescent="0.25">
      <c r="A167" s="16" t="s">
        <v>32</v>
      </c>
      <c r="B167" s="16" t="s">
        <v>33</v>
      </c>
      <c r="C167" s="16" t="s">
        <v>34</v>
      </c>
      <c r="D167" s="16" t="s">
        <v>35</v>
      </c>
    </row>
    <row r="168" spans="1:4" x14ac:dyDescent="0.25">
      <c r="A168" s="17" t="s">
        <v>36</v>
      </c>
      <c r="B168" s="18">
        <v>0</v>
      </c>
      <c r="C168" s="18">
        <f>B168*0.21</f>
        <v>0</v>
      </c>
      <c r="D168" s="18">
        <f>B168*1.21</f>
        <v>0</v>
      </c>
    </row>
    <row r="169" spans="1:4" x14ac:dyDescent="0.25">
      <c r="A169" s="19"/>
      <c r="B169" s="14"/>
      <c r="C169" s="14"/>
      <c r="D169" s="15"/>
    </row>
    <row r="170" spans="1:4" ht="45" x14ac:dyDescent="0.25">
      <c r="A170" s="20" t="s">
        <v>37</v>
      </c>
      <c r="B170" s="16" t="s">
        <v>38</v>
      </c>
      <c r="C170" s="16" t="s">
        <v>34</v>
      </c>
      <c r="D170" s="16" t="s">
        <v>39</v>
      </c>
    </row>
    <row r="171" spans="1:4" x14ac:dyDescent="0.25">
      <c r="A171" s="21">
        <v>20000</v>
      </c>
      <c r="B171" s="18">
        <f>B168*A171</f>
        <v>0</v>
      </c>
      <c r="C171" s="18">
        <f>B171*0.21</f>
        <v>0</v>
      </c>
      <c r="D171" s="18">
        <f>B171*1.21</f>
        <v>0</v>
      </c>
    </row>
    <row r="172" spans="1:4" x14ac:dyDescent="0.25">
      <c r="A172" s="22"/>
      <c r="B172" s="23"/>
      <c r="C172" s="23"/>
      <c r="D172" s="23"/>
    </row>
    <row r="173" spans="1:4" ht="15.75" x14ac:dyDescent="0.25">
      <c r="A173" s="40" t="s">
        <v>96</v>
      </c>
      <c r="B173" s="40"/>
      <c r="C173" s="40"/>
      <c r="D173" s="40"/>
    </row>
    <row r="174" spans="1:4" ht="15.75" x14ac:dyDescent="0.25">
      <c r="A174" s="13"/>
      <c r="B174" s="14"/>
      <c r="C174" s="14"/>
      <c r="D174" s="15"/>
    </row>
    <row r="175" spans="1:4" x14ac:dyDescent="0.25">
      <c r="A175" s="16" t="s">
        <v>32</v>
      </c>
      <c r="B175" s="16" t="s">
        <v>33</v>
      </c>
      <c r="C175" s="16" t="s">
        <v>34</v>
      </c>
      <c r="D175" s="16" t="s">
        <v>35</v>
      </c>
    </row>
    <row r="176" spans="1:4" x14ac:dyDescent="0.25">
      <c r="A176" s="17" t="s">
        <v>36</v>
      </c>
      <c r="B176" s="18">
        <v>0</v>
      </c>
      <c r="C176" s="18">
        <f>B176*0.21</f>
        <v>0</v>
      </c>
      <c r="D176" s="18">
        <f>B176*1.21</f>
        <v>0</v>
      </c>
    </row>
    <row r="177" spans="1:4" x14ac:dyDescent="0.25">
      <c r="A177" s="19"/>
      <c r="B177" s="14"/>
      <c r="C177" s="14"/>
      <c r="D177" s="15"/>
    </row>
    <row r="178" spans="1:4" ht="45" x14ac:dyDescent="0.25">
      <c r="A178" s="20" t="s">
        <v>37</v>
      </c>
      <c r="B178" s="16" t="s">
        <v>38</v>
      </c>
      <c r="C178" s="16" t="s">
        <v>34</v>
      </c>
      <c r="D178" s="16" t="s">
        <v>39</v>
      </c>
    </row>
    <row r="179" spans="1:4" x14ac:dyDescent="0.25">
      <c r="A179" s="21">
        <v>8000</v>
      </c>
      <c r="B179" s="18">
        <f>B176*A179</f>
        <v>0</v>
      </c>
      <c r="C179" s="18">
        <f>B179*0.21</f>
        <v>0</v>
      </c>
      <c r="D179" s="18">
        <f>B179*1.21</f>
        <v>0</v>
      </c>
    </row>
    <row r="180" spans="1:4" x14ac:dyDescent="0.25">
      <c r="A180" s="22"/>
      <c r="B180" s="23"/>
      <c r="C180" s="23"/>
      <c r="D180" s="23"/>
    </row>
    <row r="181" spans="1:4" ht="15.75" x14ac:dyDescent="0.25">
      <c r="A181" s="40" t="s">
        <v>97</v>
      </c>
      <c r="B181" s="40"/>
      <c r="C181" s="40"/>
      <c r="D181" s="40"/>
    </row>
    <row r="182" spans="1:4" ht="15.75" x14ac:dyDescent="0.25">
      <c r="A182" s="13"/>
      <c r="B182" s="14"/>
      <c r="C182" s="14"/>
      <c r="D182" s="15"/>
    </row>
    <row r="183" spans="1:4" x14ac:dyDescent="0.25">
      <c r="A183" s="16" t="s">
        <v>32</v>
      </c>
      <c r="B183" s="16" t="s">
        <v>33</v>
      </c>
      <c r="C183" s="16" t="s">
        <v>34</v>
      </c>
      <c r="D183" s="16" t="s">
        <v>35</v>
      </c>
    </row>
    <row r="184" spans="1:4" x14ac:dyDescent="0.25">
      <c r="A184" s="17" t="s">
        <v>36</v>
      </c>
      <c r="B184" s="18">
        <v>0</v>
      </c>
      <c r="C184" s="18">
        <f>B184*0.21</f>
        <v>0</v>
      </c>
      <c r="D184" s="18">
        <f>B184*1.21</f>
        <v>0</v>
      </c>
    </row>
    <row r="185" spans="1:4" x14ac:dyDescent="0.25">
      <c r="A185" s="19"/>
      <c r="B185" s="14"/>
      <c r="C185" s="14"/>
      <c r="D185" s="15"/>
    </row>
    <row r="186" spans="1:4" ht="45" x14ac:dyDescent="0.25">
      <c r="A186" s="20" t="s">
        <v>37</v>
      </c>
      <c r="B186" s="16" t="s">
        <v>38</v>
      </c>
      <c r="C186" s="16" t="s">
        <v>34</v>
      </c>
      <c r="D186" s="16" t="s">
        <v>39</v>
      </c>
    </row>
    <row r="187" spans="1:4" x14ac:dyDescent="0.25">
      <c r="A187" s="21">
        <v>2000</v>
      </c>
      <c r="B187" s="18">
        <f>B184*A187</f>
        <v>0</v>
      </c>
      <c r="C187" s="18">
        <f>B187*0.21</f>
        <v>0</v>
      </c>
      <c r="D187" s="18">
        <f>B187*1.21</f>
        <v>0</v>
      </c>
    </row>
    <row r="188" spans="1:4" x14ac:dyDescent="0.25">
      <c r="A188" s="22"/>
      <c r="B188" s="23"/>
      <c r="C188" s="23"/>
      <c r="D188" s="23"/>
    </row>
    <row r="189" spans="1:4" ht="15.75" x14ac:dyDescent="0.25">
      <c r="A189" s="25" t="s">
        <v>45</v>
      </c>
      <c r="B189" s="6"/>
      <c r="C189" s="6"/>
      <c r="D189" s="7"/>
    </row>
    <row r="190" spans="1:4" ht="15.75" x14ac:dyDescent="0.25">
      <c r="A190" s="7"/>
      <c r="B190" s="6"/>
      <c r="C190" s="6"/>
      <c r="D190" s="7"/>
    </row>
    <row r="191" spans="1:4" ht="45" x14ac:dyDescent="0.25">
      <c r="A191" s="42" t="s">
        <v>41</v>
      </c>
      <c r="B191" s="16" t="s">
        <v>38</v>
      </c>
      <c r="C191" s="16" t="s">
        <v>34</v>
      </c>
      <c r="D191" s="16" t="s">
        <v>39</v>
      </c>
    </row>
    <row r="192" spans="1:4" x14ac:dyDescent="0.25">
      <c r="A192" s="43"/>
      <c r="B192" s="18">
        <f>B115+B123+B131+B139+B147+B155+B163+B171+B179+B187</f>
        <v>0</v>
      </c>
      <c r="C192" s="18">
        <f>B192*0.21</f>
        <v>0</v>
      </c>
      <c r="D192" s="18">
        <f>B192*1.21</f>
        <v>0</v>
      </c>
    </row>
    <row r="193" spans="1:4" ht="15.75" x14ac:dyDescent="0.25">
      <c r="A193" s="7"/>
      <c r="B193" s="6"/>
      <c r="C193" s="6"/>
      <c r="D193" s="7"/>
    </row>
    <row r="194" spans="1:4" ht="15.75" x14ac:dyDescent="0.25">
      <c r="A194" s="7"/>
      <c r="B194" s="6"/>
      <c r="C194" s="6"/>
      <c r="D194" s="7"/>
    </row>
    <row r="195" spans="1:4" ht="18" x14ac:dyDescent="0.25">
      <c r="A195" s="44" t="s">
        <v>46</v>
      </c>
      <c r="B195" s="44"/>
      <c r="C195" s="44"/>
      <c r="D195" s="44"/>
    </row>
    <row r="196" spans="1:4" ht="15.75" x14ac:dyDescent="0.25">
      <c r="A196" s="11"/>
      <c r="B196" s="6"/>
      <c r="C196" s="6"/>
      <c r="D196" s="7"/>
    </row>
    <row r="197" spans="1:4" ht="15.75" x14ac:dyDescent="0.25">
      <c r="A197" s="40" t="s">
        <v>47</v>
      </c>
      <c r="B197" s="40"/>
      <c r="C197" s="40"/>
      <c r="D197" s="40"/>
    </row>
    <row r="198" spans="1:4" ht="15.75" x14ac:dyDescent="0.25">
      <c r="A198" s="11"/>
      <c r="B198" s="6"/>
      <c r="C198" s="6"/>
      <c r="D198" s="7"/>
    </row>
    <row r="199" spans="1:4" ht="15.75" x14ac:dyDescent="0.25">
      <c r="A199" s="40" t="s">
        <v>5</v>
      </c>
      <c r="B199" s="40"/>
      <c r="C199" s="40"/>
      <c r="D199" s="40"/>
    </row>
    <row r="200" spans="1:4" ht="15.75" x14ac:dyDescent="0.25">
      <c r="A200" s="40" t="s">
        <v>9</v>
      </c>
      <c r="B200" s="40"/>
      <c r="C200" s="40"/>
      <c r="D200" s="40"/>
    </row>
    <row r="201" spans="1:4" ht="15.75" x14ac:dyDescent="0.25">
      <c r="A201" s="7"/>
      <c r="B201" s="6"/>
      <c r="C201" s="6"/>
      <c r="D201" s="7"/>
    </row>
    <row r="202" spans="1:4" ht="15.75" x14ac:dyDescent="0.25">
      <c r="A202" s="56" t="s">
        <v>98</v>
      </c>
      <c r="B202" s="56"/>
      <c r="C202" s="56"/>
      <c r="D202" s="56"/>
    </row>
    <row r="203" spans="1:4" ht="15.75" x14ac:dyDescent="0.25">
      <c r="A203" s="13"/>
      <c r="B203" s="14"/>
      <c r="C203" s="14"/>
      <c r="D203" s="15"/>
    </row>
    <row r="204" spans="1:4" x14ac:dyDescent="0.25">
      <c r="A204" s="16" t="s">
        <v>32</v>
      </c>
      <c r="B204" s="16" t="s">
        <v>33</v>
      </c>
      <c r="C204" s="16" t="s">
        <v>34</v>
      </c>
      <c r="D204" s="16" t="s">
        <v>35</v>
      </c>
    </row>
    <row r="205" spans="1:4" x14ac:dyDescent="0.25">
      <c r="A205" s="17" t="s">
        <v>36</v>
      </c>
      <c r="B205" s="18">
        <v>0</v>
      </c>
      <c r="C205" s="18">
        <f>B205*0.21</f>
        <v>0</v>
      </c>
      <c r="D205" s="18">
        <f>B205*1.21</f>
        <v>0</v>
      </c>
    </row>
    <row r="206" spans="1:4" x14ac:dyDescent="0.25">
      <c r="A206" s="19"/>
      <c r="B206" s="14"/>
      <c r="C206" s="14"/>
      <c r="D206" s="15"/>
    </row>
    <row r="207" spans="1:4" ht="45" x14ac:dyDescent="0.25">
      <c r="A207" s="20" t="s">
        <v>37</v>
      </c>
      <c r="B207" s="16" t="s">
        <v>38</v>
      </c>
      <c r="C207" s="16" t="s">
        <v>34</v>
      </c>
      <c r="D207" s="16" t="s">
        <v>39</v>
      </c>
    </row>
    <row r="208" spans="1:4" x14ac:dyDescent="0.25">
      <c r="A208" s="21">
        <v>16000</v>
      </c>
      <c r="B208" s="18">
        <f>B205*A208</f>
        <v>0</v>
      </c>
      <c r="C208" s="18">
        <f>B208*0.21</f>
        <v>0</v>
      </c>
      <c r="D208" s="18">
        <f>B208*1.21</f>
        <v>0</v>
      </c>
    </row>
    <row r="209" spans="1:4" x14ac:dyDescent="0.25">
      <c r="A209" s="22"/>
      <c r="B209" s="23"/>
      <c r="C209" s="23"/>
      <c r="D209" s="23"/>
    </row>
    <row r="210" spans="1:4" ht="15.75" x14ac:dyDescent="0.25">
      <c r="A210" s="56" t="s">
        <v>99</v>
      </c>
      <c r="B210" s="56"/>
      <c r="C210" s="56"/>
      <c r="D210" s="56"/>
    </row>
    <row r="211" spans="1:4" ht="15.75" x14ac:dyDescent="0.25">
      <c r="A211" s="13"/>
      <c r="B211" s="14"/>
      <c r="C211" s="14"/>
      <c r="D211" s="15"/>
    </row>
    <row r="212" spans="1:4" x14ac:dyDescent="0.25">
      <c r="A212" s="16" t="s">
        <v>32</v>
      </c>
      <c r="B212" s="16" t="s">
        <v>33</v>
      </c>
      <c r="C212" s="16" t="s">
        <v>34</v>
      </c>
      <c r="D212" s="16" t="s">
        <v>35</v>
      </c>
    </row>
    <row r="213" spans="1:4" x14ac:dyDescent="0.25">
      <c r="A213" s="17" t="s">
        <v>36</v>
      </c>
      <c r="B213" s="18">
        <v>0</v>
      </c>
      <c r="C213" s="18">
        <f>B213*0.21</f>
        <v>0</v>
      </c>
      <c r="D213" s="18">
        <f>B213*1.21</f>
        <v>0</v>
      </c>
    </row>
    <row r="214" spans="1:4" x14ac:dyDescent="0.25">
      <c r="A214" s="19"/>
      <c r="B214" s="14"/>
      <c r="C214" s="14"/>
      <c r="D214" s="15"/>
    </row>
    <row r="215" spans="1:4" ht="45" x14ac:dyDescent="0.25">
      <c r="A215" s="20" t="s">
        <v>37</v>
      </c>
      <c r="B215" s="16" t="s">
        <v>38</v>
      </c>
      <c r="C215" s="16" t="s">
        <v>34</v>
      </c>
      <c r="D215" s="16" t="s">
        <v>39</v>
      </c>
    </row>
    <row r="216" spans="1:4" x14ac:dyDescent="0.25">
      <c r="A216" s="21">
        <v>400</v>
      </c>
      <c r="B216" s="18">
        <f>B213*A216</f>
        <v>0</v>
      </c>
      <c r="C216" s="18">
        <f>B216*0.21</f>
        <v>0</v>
      </c>
      <c r="D216" s="18">
        <f>B216*1.21</f>
        <v>0</v>
      </c>
    </row>
    <row r="217" spans="1:4" x14ac:dyDescent="0.25">
      <c r="A217" s="22"/>
      <c r="B217" s="23"/>
      <c r="C217" s="23"/>
      <c r="D217" s="23"/>
    </row>
    <row r="218" spans="1:4" ht="18" x14ac:dyDescent="0.25">
      <c r="A218" s="26" t="s">
        <v>48</v>
      </c>
      <c r="B218" s="6"/>
      <c r="C218" s="6"/>
      <c r="D218" s="7"/>
    </row>
    <row r="219" spans="1:4" ht="15.75" x14ac:dyDescent="0.25">
      <c r="A219" s="7"/>
      <c r="B219" s="6"/>
      <c r="C219" s="6"/>
      <c r="D219" s="7"/>
    </row>
    <row r="220" spans="1:4" ht="45" x14ac:dyDescent="0.25">
      <c r="A220" s="42" t="s">
        <v>41</v>
      </c>
      <c r="B220" s="16" t="s">
        <v>38</v>
      </c>
      <c r="C220" s="16" t="s">
        <v>34</v>
      </c>
      <c r="D220" s="16" t="s">
        <v>39</v>
      </c>
    </row>
    <row r="221" spans="1:4" x14ac:dyDescent="0.25">
      <c r="A221" s="43"/>
      <c r="B221" s="18">
        <f>B208+B216</f>
        <v>0</v>
      </c>
      <c r="C221" s="18">
        <f>B221*0.21</f>
        <v>0</v>
      </c>
      <c r="D221" s="18">
        <f>B221*1.21</f>
        <v>0</v>
      </c>
    </row>
    <row r="222" spans="1:4" ht="15.75" x14ac:dyDescent="0.25">
      <c r="A222" s="7"/>
      <c r="B222" s="6"/>
      <c r="C222" s="6"/>
      <c r="D222" s="7"/>
    </row>
    <row r="223" spans="1:4" ht="15.75" x14ac:dyDescent="0.25">
      <c r="A223" s="7"/>
      <c r="B223" s="6"/>
      <c r="C223" s="6"/>
      <c r="D223" s="7"/>
    </row>
    <row r="224" spans="1:4" ht="18" x14ac:dyDescent="0.25">
      <c r="A224" s="44" t="s">
        <v>49</v>
      </c>
      <c r="B224" s="44"/>
      <c r="C224" s="44"/>
      <c r="D224" s="44"/>
    </row>
    <row r="225" spans="1:4" ht="18" x14ac:dyDescent="0.25">
      <c r="A225" s="27"/>
      <c r="B225" s="6"/>
      <c r="C225" s="6"/>
      <c r="D225" s="7"/>
    </row>
    <row r="226" spans="1:4" ht="18" x14ac:dyDescent="0.25">
      <c r="A226" s="44" t="s">
        <v>50</v>
      </c>
      <c r="B226" s="44"/>
      <c r="C226" s="44"/>
      <c r="D226" s="44"/>
    </row>
    <row r="227" spans="1:4" ht="15.75" x14ac:dyDescent="0.25">
      <c r="A227" s="11"/>
      <c r="B227" s="6"/>
      <c r="C227" s="6"/>
      <c r="D227" s="7"/>
    </row>
    <row r="228" spans="1:4" ht="15.75" x14ac:dyDescent="0.25">
      <c r="A228" s="40" t="s">
        <v>5</v>
      </c>
      <c r="B228" s="40"/>
      <c r="C228" s="40"/>
      <c r="D228" s="40"/>
    </row>
    <row r="229" spans="1:4" ht="15.75" x14ac:dyDescent="0.25">
      <c r="A229" s="40" t="s">
        <v>10</v>
      </c>
      <c r="B229" s="40"/>
      <c r="C229" s="40"/>
      <c r="D229" s="40"/>
    </row>
    <row r="230" spans="1:4" ht="15.75" x14ac:dyDescent="0.25">
      <c r="A230" s="40" t="s">
        <v>11</v>
      </c>
      <c r="B230" s="40"/>
      <c r="C230" s="40"/>
      <c r="D230" s="40"/>
    </row>
    <row r="231" spans="1:4" ht="15.75" x14ac:dyDescent="0.25">
      <c r="A231" s="40" t="s">
        <v>12</v>
      </c>
      <c r="B231" s="40"/>
      <c r="C231" s="40"/>
      <c r="D231" s="40"/>
    </row>
    <row r="232" spans="1:4" ht="18" x14ac:dyDescent="0.25">
      <c r="A232" s="3"/>
      <c r="B232" s="3"/>
      <c r="C232" s="3"/>
      <c r="D232" s="3"/>
    </row>
    <row r="233" spans="1:4" ht="18" x14ac:dyDescent="0.25">
      <c r="A233" s="3"/>
      <c r="B233" s="3"/>
      <c r="C233" s="3"/>
      <c r="D233" s="3"/>
    </row>
    <row r="234" spans="1:4" ht="15.75" x14ac:dyDescent="0.25">
      <c r="A234" s="40" t="s">
        <v>56</v>
      </c>
      <c r="B234" s="40"/>
      <c r="C234" s="40"/>
      <c r="D234" s="40"/>
    </row>
    <row r="235" spans="1:4" ht="15.75" x14ac:dyDescent="0.25">
      <c r="A235" s="13"/>
      <c r="B235" s="14"/>
      <c r="C235" s="14"/>
      <c r="D235" s="15"/>
    </row>
    <row r="236" spans="1:4" x14ac:dyDescent="0.25">
      <c r="A236" s="16" t="s">
        <v>32</v>
      </c>
      <c r="B236" s="16" t="s">
        <v>33</v>
      </c>
      <c r="C236" s="16" t="s">
        <v>34</v>
      </c>
      <c r="D236" s="16" t="s">
        <v>35</v>
      </c>
    </row>
    <row r="237" spans="1:4" x14ac:dyDescent="0.25">
      <c r="A237" s="17" t="s">
        <v>51</v>
      </c>
      <c r="B237" s="18">
        <v>0</v>
      </c>
      <c r="C237" s="18">
        <f>B237*0.21</f>
        <v>0</v>
      </c>
      <c r="D237" s="18">
        <f>B237*1.21</f>
        <v>0</v>
      </c>
    </row>
    <row r="238" spans="1:4" x14ac:dyDescent="0.25">
      <c r="A238" s="19"/>
      <c r="B238" s="14"/>
      <c r="C238" s="14"/>
      <c r="D238" s="15"/>
    </row>
    <row r="239" spans="1:4" ht="45" x14ac:dyDescent="0.25">
      <c r="A239" s="20" t="s">
        <v>37</v>
      </c>
      <c r="B239" s="16" t="s">
        <v>38</v>
      </c>
      <c r="C239" s="16" t="s">
        <v>34</v>
      </c>
      <c r="D239" s="16" t="s">
        <v>39</v>
      </c>
    </row>
    <row r="240" spans="1:4" x14ac:dyDescent="0.25">
      <c r="A240" s="21">
        <v>2000</v>
      </c>
      <c r="B240" s="18">
        <f>B237*A240</f>
        <v>0</v>
      </c>
      <c r="C240" s="18">
        <f>B240*0.21</f>
        <v>0</v>
      </c>
      <c r="D240" s="18">
        <f>B240*1.21</f>
        <v>0</v>
      </c>
    </row>
    <row r="241" spans="1:4" x14ac:dyDescent="0.25">
      <c r="A241" s="2"/>
      <c r="B241" s="14"/>
      <c r="C241" s="14"/>
      <c r="D241" s="15"/>
    </row>
    <row r="242" spans="1:4" ht="15.75" x14ac:dyDescent="0.25">
      <c r="A242" s="40" t="s">
        <v>57</v>
      </c>
      <c r="B242" s="40"/>
      <c r="C242" s="40"/>
      <c r="D242" s="40"/>
    </row>
    <row r="243" spans="1:4" ht="15.75" x14ac:dyDescent="0.25">
      <c r="A243" s="13"/>
      <c r="B243" s="14"/>
      <c r="C243" s="14"/>
      <c r="D243" s="15"/>
    </row>
    <row r="244" spans="1:4" x14ac:dyDescent="0.25">
      <c r="A244" s="16" t="s">
        <v>32</v>
      </c>
      <c r="B244" s="16" t="s">
        <v>33</v>
      </c>
      <c r="C244" s="16" t="s">
        <v>34</v>
      </c>
      <c r="D244" s="16" t="s">
        <v>35</v>
      </c>
    </row>
    <row r="245" spans="1:4" x14ac:dyDescent="0.25">
      <c r="A245" s="17" t="s">
        <v>51</v>
      </c>
      <c r="B245" s="18">
        <v>0</v>
      </c>
      <c r="C245" s="18">
        <f>B245*0.21</f>
        <v>0</v>
      </c>
      <c r="D245" s="18">
        <f>B245*1.21</f>
        <v>0</v>
      </c>
    </row>
    <row r="246" spans="1:4" x14ac:dyDescent="0.25">
      <c r="A246" s="19"/>
      <c r="B246" s="14"/>
      <c r="C246" s="14"/>
      <c r="D246" s="15"/>
    </row>
    <row r="247" spans="1:4" ht="45" x14ac:dyDescent="0.25">
      <c r="A247" s="20" t="s">
        <v>37</v>
      </c>
      <c r="B247" s="16" t="s">
        <v>38</v>
      </c>
      <c r="C247" s="16" t="s">
        <v>34</v>
      </c>
      <c r="D247" s="16" t="s">
        <v>39</v>
      </c>
    </row>
    <row r="248" spans="1:4" x14ac:dyDescent="0.25">
      <c r="A248" s="21">
        <v>2000</v>
      </c>
      <c r="B248" s="18">
        <f>B245*A248</f>
        <v>0</v>
      </c>
      <c r="C248" s="18">
        <f>B248*0.21</f>
        <v>0</v>
      </c>
      <c r="D248" s="18">
        <f>B248*1.21</f>
        <v>0</v>
      </c>
    </row>
    <row r="249" spans="1:4" ht="15.75" x14ac:dyDescent="0.25">
      <c r="A249" s="40"/>
      <c r="B249" s="40"/>
      <c r="C249" s="40"/>
      <c r="D249" s="40"/>
    </row>
    <row r="250" spans="1:4" ht="15.75" x14ac:dyDescent="0.25">
      <c r="A250" s="40" t="s">
        <v>58</v>
      </c>
      <c r="B250" s="40"/>
      <c r="C250" s="40"/>
      <c r="D250" s="40"/>
    </row>
    <row r="251" spans="1:4" ht="15.75" x14ac:dyDescent="0.25">
      <c r="A251" s="13"/>
      <c r="B251" s="14"/>
      <c r="C251" s="14"/>
      <c r="D251" s="15"/>
    </row>
    <row r="252" spans="1:4" x14ac:dyDescent="0.25">
      <c r="A252" s="16" t="s">
        <v>32</v>
      </c>
      <c r="B252" s="16" t="s">
        <v>33</v>
      </c>
      <c r="C252" s="16" t="s">
        <v>34</v>
      </c>
      <c r="D252" s="16" t="s">
        <v>35</v>
      </c>
    </row>
    <row r="253" spans="1:4" x14ac:dyDescent="0.25">
      <c r="A253" s="17" t="s">
        <v>51</v>
      </c>
      <c r="B253" s="18">
        <v>0</v>
      </c>
      <c r="C253" s="18">
        <f>B253*0.21</f>
        <v>0</v>
      </c>
      <c r="D253" s="18">
        <f>B253*1.21</f>
        <v>0</v>
      </c>
    </row>
    <row r="254" spans="1:4" x14ac:dyDescent="0.25">
      <c r="A254" s="19"/>
      <c r="B254" s="14"/>
      <c r="C254" s="14"/>
      <c r="D254" s="15"/>
    </row>
    <row r="255" spans="1:4" ht="45" x14ac:dyDescent="0.25">
      <c r="A255" s="20" t="s">
        <v>37</v>
      </c>
      <c r="B255" s="16" t="s">
        <v>38</v>
      </c>
      <c r="C255" s="16" t="s">
        <v>34</v>
      </c>
      <c r="D255" s="16" t="s">
        <v>39</v>
      </c>
    </row>
    <row r="256" spans="1:4" x14ac:dyDescent="0.25">
      <c r="A256" s="21">
        <v>2000</v>
      </c>
      <c r="B256" s="18">
        <f>B253*A256</f>
        <v>0</v>
      </c>
      <c r="C256" s="18">
        <f>B256*0.21</f>
        <v>0</v>
      </c>
      <c r="D256" s="18">
        <f>B256*1.21</f>
        <v>0</v>
      </c>
    </row>
    <row r="257" spans="1:4" x14ac:dyDescent="0.25">
      <c r="A257" s="2"/>
      <c r="B257" s="14"/>
      <c r="C257" s="14"/>
      <c r="D257" s="15"/>
    </row>
    <row r="258" spans="1:4" ht="15.75" x14ac:dyDescent="0.25">
      <c r="A258" s="40" t="s">
        <v>59</v>
      </c>
      <c r="B258" s="40"/>
      <c r="C258" s="40"/>
      <c r="D258" s="40"/>
    </row>
    <row r="259" spans="1:4" ht="15.75" x14ac:dyDescent="0.25">
      <c r="A259" s="13"/>
      <c r="B259" s="14"/>
      <c r="C259" s="14"/>
      <c r="D259" s="15"/>
    </row>
    <row r="260" spans="1:4" x14ac:dyDescent="0.25">
      <c r="A260" s="16" t="s">
        <v>32</v>
      </c>
      <c r="B260" s="16" t="s">
        <v>33</v>
      </c>
      <c r="C260" s="16" t="s">
        <v>34</v>
      </c>
      <c r="D260" s="16" t="s">
        <v>35</v>
      </c>
    </row>
    <row r="261" spans="1:4" x14ac:dyDescent="0.25">
      <c r="A261" s="17" t="s">
        <v>51</v>
      </c>
      <c r="B261" s="18">
        <v>0</v>
      </c>
      <c r="C261" s="18">
        <f>B261*0.21</f>
        <v>0</v>
      </c>
      <c r="D261" s="18">
        <f>B261*1.21</f>
        <v>0</v>
      </c>
    </row>
    <row r="262" spans="1:4" x14ac:dyDescent="0.25">
      <c r="A262" s="19"/>
      <c r="B262" s="14"/>
      <c r="C262" s="14"/>
      <c r="D262" s="15"/>
    </row>
    <row r="263" spans="1:4" ht="45" x14ac:dyDescent="0.25">
      <c r="A263" s="20" t="s">
        <v>37</v>
      </c>
      <c r="B263" s="16" t="s">
        <v>38</v>
      </c>
      <c r="C263" s="16" t="s">
        <v>34</v>
      </c>
      <c r="D263" s="16" t="s">
        <v>39</v>
      </c>
    </row>
    <row r="264" spans="1:4" x14ac:dyDescent="0.25">
      <c r="A264" s="21">
        <v>2000</v>
      </c>
      <c r="B264" s="18">
        <f>B261*A264</f>
        <v>0</v>
      </c>
      <c r="C264" s="18">
        <f>B264*0.21</f>
        <v>0</v>
      </c>
      <c r="D264" s="18">
        <f>B264*1.21</f>
        <v>0</v>
      </c>
    </row>
    <row r="265" spans="1:4" ht="15.75" x14ac:dyDescent="0.25">
      <c r="A265" s="13"/>
      <c r="B265" s="14"/>
      <c r="C265" s="14"/>
      <c r="D265" s="15"/>
    </row>
    <row r="266" spans="1:4" ht="15.75" x14ac:dyDescent="0.25">
      <c r="A266" s="40" t="s">
        <v>60</v>
      </c>
      <c r="B266" s="40"/>
      <c r="C266" s="40"/>
      <c r="D266" s="40"/>
    </row>
    <row r="267" spans="1:4" ht="15.75" x14ac:dyDescent="0.25">
      <c r="A267" s="13"/>
      <c r="B267" s="14"/>
      <c r="C267" s="14"/>
      <c r="D267" s="15"/>
    </row>
    <row r="268" spans="1:4" x14ac:dyDescent="0.25">
      <c r="A268" s="16" t="s">
        <v>32</v>
      </c>
      <c r="B268" s="16" t="s">
        <v>33</v>
      </c>
      <c r="C268" s="16" t="s">
        <v>34</v>
      </c>
      <c r="D268" s="16" t="s">
        <v>35</v>
      </c>
    </row>
    <row r="269" spans="1:4" x14ac:dyDescent="0.25">
      <c r="A269" s="17" t="s">
        <v>51</v>
      </c>
      <c r="B269" s="18">
        <v>0</v>
      </c>
      <c r="C269" s="18">
        <f>B269*0.21</f>
        <v>0</v>
      </c>
      <c r="D269" s="18">
        <f>B269*1.21</f>
        <v>0</v>
      </c>
    </row>
    <row r="270" spans="1:4" x14ac:dyDescent="0.25">
      <c r="A270" s="19"/>
      <c r="B270" s="14"/>
      <c r="C270" s="14"/>
      <c r="D270" s="15"/>
    </row>
    <row r="271" spans="1:4" ht="45" x14ac:dyDescent="0.25">
      <c r="A271" s="20" t="s">
        <v>37</v>
      </c>
      <c r="B271" s="16" t="s">
        <v>38</v>
      </c>
      <c r="C271" s="16" t="s">
        <v>34</v>
      </c>
      <c r="D271" s="16" t="s">
        <v>39</v>
      </c>
    </row>
    <row r="272" spans="1:4" x14ac:dyDescent="0.25">
      <c r="A272" s="21">
        <v>2000</v>
      </c>
      <c r="B272" s="18">
        <f>B269*A272</f>
        <v>0</v>
      </c>
      <c r="C272" s="18">
        <f>B272*0.21</f>
        <v>0</v>
      </c>
      <c r="D272" s="18">
        <f>B272*1.21</f>
        <v>0</v>
      </c>
    </row>
    <row r="273" spans="1:4" x14ac:dyDescent="0.25">
      <c r="A273" s="2"/>
      <c r="B273" s="14"/>
      <c r="C273" s="14"/>
      <c r="D273" s="15"/>
    </row>
    <row r="274" spans="1:4" ht="15.75" x14ac:dyDescent="0.25">
      <c r="A274" s="40" t="s">
        <v>61</v>
      </c>
      <c r="B274" s="40"/>
      <c r="C274" s="40"/>
      <c r="D274" s="40"/>
    </row>
    <row r="275" spans="1:4" ht="15.75" x14ac:dyDescent="0.25">
      <c r="A275" s="13"/>
      <c r="B275" s="14"/>
      <c r="C275" s="14"/>
      <c r="D275" s="15"/>
    </row>
    <row r="276" spans="1:4" x14ac:dyDescent="0.25">
      <c r="A276" s="16" t="s">
        <v>32</v>
      </c>
      <c r="B276" s="16" t="s">
        <v>33</v>
      </c>
      <c r="C276" s="16" t="s">
        <v>34</v>
      </c>
      <c r="D276" s="16" t="s">
        <v>35</v>
      </c>
    </row>
    <row r="277" spans="1:4" x14ac:dyDescent="0.25">
      <c r="A277" s="17" t="s">
        <v>51</v>
      </c>
      <c r="B277" s="18">
        <v>0</v>
      </c>
      <c r="C277" s="18">
        <f>B277*0.21</f>
        <v>0</v>
      </c>
      <c r="D277" s="18">
        <f>B277*1.21</f>
        <v>0</v>
      </c>
    </row>
    <row r="278" spans="1:4" x14ac:dyDescent="0.25">
      <c r="A278" s="19"/>
      <c r="B278" s="14"/>
      <c r="C278" s="14"/>
      <c r="D278" s="15"/>
    </row>
    <row r="279" spans="1:4" ht="45" x14ac:dyDescent="0.25">
      <c r="A279" s="20" t="s">
        <v>37</v>
      </c>
      <c r="B279" s="16" t="s">
        <v>38</v>
      </c>
      <c r="C279" s="16" t="s">
        <v>34</v>
      </c>
      <c r="D279" s="16" t="s">
        <v>39</v>
      </c>
    </row>
    <row r="280" spans="1:4" x14ac:dyDescent="0.25">
      <c r="A280" s="21">
        <v>2000</v>
      </c>
      <c r="B280" s="18">
        <f>B277*A280</f>
        <v>0</v>
      </c>
      <c r="C280" s="18">
        <f>B280*0.21</f>
        <v>0</v>
      </c>
      <c r="D280" s="18">
        <f>B280*1.21</f>
        <v>0</v>
      </c>
    </row>
    <row r="281" spans="1:4" ht="15.75" x14ac:dyDescent="0.25">
      <c r="A281" s="13"/>
      <c r="B281" s="14"/>
      <c r="C281" s="14"/>
      <c r="D281" s="15"/>
    </row>
    <row r="282" spans="1:4" ht="15.75" x14ac:dyDescent="0.25">
      <c r="A282" s="40" t="s">
        <v>62</v>
      </c>
      <c r="B282" s="40"/>
      <c r="C282" s="40"/>
      <c r="D282" s="40"/>
    </row>
    <row r="283" spans="1:4" ht="15.75" x14ac:dyDescent="0.25">
      <c r="A283" s="13"/>
      <c r="B283" s="14"/>
      <c r="C283" s="14"/>
      <c r="D283" s="15"/>
    </row>
    <row r="284" spans="1:4" x14ac:dyDescent="0.25">
      <c r="A284" s="16" t="s">
        <v>32</v>
      </c>
      <c r="B284" s="16" t="s">
        <v>33</v>
      </c>
      <c r="C284" s="16" t="s">
        <v>34</v>
      </c>
      <c r="D284" s="16" t="s">
        <v>35</v>
      </c>
    </row>
    <row r="285" spans="1:4" x14ac:dyDescent="0.25">
      <c r="A285" s="17" t="s">
        <v>51</v>
      </c>
      <c r="B285" s="18">
        <v>0</v>
      </c>
      <c r="C285" s="18">
        <f>B285*0.21</f>
        <v>0</v>
      </c>
      <c r="D285" s="18">
        <f>B285*1.21</f>
        <v>0</v>
      </c>
    </row>
    <row r="286" spans="1:4" x14ac:dyDescent="0.25">
      <c r="A286" s="19"/>
      <c r="B286" s="14"/>
      <c r="C286" s="14"/>
      <c r="D286" s="15"/>
    </row>
    <row r="287" spans="1:4" ht="45" x14ac:dyDescent="0.25">
      <c r="A287" s="20" t="s">
        <v>37</v>
      </c>
      <c r="B287" s="16" t="s">
        <v>38</v>
      </c>
      <c r="C287" s="16" t="s">
        <v>34</v>
      </c>
      <c r="D287" s="16" t="s">
        <v>39</v>
      </c>
    </row>
    <row r="288" spans="1:4" x14ac:dyDescent="0.25">
      <c r="A288" s="21">
        <v>2000</v>
      </c>
      <c r="B288" s="18">
        <f>B285*A288</f>
        <v>0</v>
      </c>
      <c r="C288" s="18">
        <f>B288*0.21</f>
        <v>0</v>
      </c>
      <c r="D288" s="18">
        <f>B288*1.21</f>
        <v>0</v>
      </c>
    </row>
    <row r="289" spans="1:4" x14ac:dyDescent="0.25">
      <c r="A289" s="2"/>
      <c r="B289" s="14"/>
      <c r="C289" s="14"/>
      <c r="D289" s="15"/>
    </row>
    <row r="290" spans="1:4" ht="15.75" x14ac:dyDescent="0.25">
      <c r="A290" s="40" t="s">
        <v>63</v>
      </c>
      <c r="B290" s="40"/>
      <c r="C290" s="40"/>
      <c r="D290" s="40"/>
    </row>
    <row r="291" spans="1:4" ht="15.75" x14ac:dyDescent="0.25">
      <c r="A291" s="13"/>
      <c r="B291" s="14"/>
      <c r="C291" s="14"/>
      <c r="D291" s="15"/>
    </row>
    <row r="292" spans="1:4" x14ac:dyDescent="0.25">
      <c r="A292" s="16" t="s">
        <v>32</v>
      </c>
      <c r="B292" s="16" t="s">
        <v>33</v>
      </c>
      <c r="C292" s="16" t="s">
        <v>34</v>
      </c>
      <c r="D292" s="16" t="s">
        <v>35</v>
      </c>
    </row>
    <row r="293" spans="1:4" x14ac:dyDescent="0.25">
      <c r="A293" s="17" t="s">
        <v>51</v>
      </c>
      <c r="B293" s="18">
        <v>0</v>
      </c>
      <c r="C293" s="18">
        <f>B293*0.21</f>
        <v>0</v>
      </c>
      <c r="D293" s="18">
        <f>B293*1.21</f>
        <v>0</v>
      </c>
    </row>
    <row r="294" spans="1:4" x14ac:dyDescent="0.25">
      <c r="A294" s="19"/>
      <c r="B294" s="14"/>
      <c r="C294" s="14"/>
      <c r="D294" s="15"/>
    </row>
    <row r="295" spans="1:4" ht="45" x14ac:dyDescent="0.25">
      <c r="A295" s="20" t="s">
        <v>37</v>
      </c>
      <c r="B295" s="16" t="s">
        <v>38</v>
      </c>
      <c r="C295" s="16" t="s">
        <v>34</v>
      </c>
      <c r="D295" s="16" t="s">
        <v>39</v>
      </c>
    </row>
    <row r="296" spans="1:4" x14ac:dyDescent="0.25">
      <c r="A296" s="21">
        <v>2000</v>
      </c>
      <c r="B296" s="18">
        <f>B293*A296</f>
        <v>0</v>
      </c>
      <c r="C296" s="18">
        <f>B296*0.21</f>
        <v>0</v>
      </c>
      <c r="D296" s="18">
        <f>B296*1.21</f>
        <v>0</v>
      </c>
    </row>
    <row r="297" spans="1:4" ht="15.75" x14ac:dyDescent="0.25">
      <c r="A297" s="13"/>
      <c r="B297" s="14"/>
      <c r="C297" s="14"/>
      <c r="D297" s="15"/>
    </row>
    <row r="298" spans="1:4" ht="15.75" x14ac:dyDescent="0.25">
      <c r="A298" s="40" t="s">
        <v>64</v>
      </c>
      <c r="B298" s="40"/>
      <c r="C298" s="40"/>
      <c r="D298" s="40"/>
    </row>
    <row r="299" spans="1:4" ht="15.75" x14ac:dyDescent="0.25">
      <c r="A299" s="13"/>
      <c r="B299" s="14"/>
      <c r="C299" s="14"/>
      <c r="D299" s="15"/>
    </row>
    <row r="300" spans="1:4" x14ac:dyDescent="0.25">
      <c r="A300" s="16" t="s">
        <v>32</v>
      </c>
      <c r="B300" s="16" t="s">
        <v>33</v>
      </c>
      <c r="C300" s="16" t="s">
        <v>34</v>
      </c>
      <c r="D300" s="16" t="s">
        <v>35</v>
      </c>
    </row>
    <row r="301" spans="1:4" x14ac:dyDescent="0.25">
      <c r="A301" s="17" t="s">
        <v>51</v>
      </c>
      <c r="B301" s="18">
        <v>0</v>
      </c>
      <c r="C301" s="18">
        <f>B301*0.21</f>
        <v>0</v>
      </c>
      <c r="D301" s="18">
        <f>B301*1.21</f>
        <v>0</v>
      </c>
    </row>
    <row r="302" spans="1:4" x14ac:dyDescent="0.25">
      <c r="A302" s="19"/>
      <c r="B302" s="14"/>
      <c r="C302" s="14"/>
      <c r="D302" s="15"/>
    </row>
    <row r="303" spans="1:4" ht="45" x14ac:dyDescent="0.25">
      <c r="A303" s="20" t="s">
        <v>37</v>
      </c>
      <c r="B303" s="16" t="s">
        <v>38</v>
      </c>
      <c r="C303" s="16" t="s">
        <v>34</v>
      </c>
      <c r="D303" s="16" t="s">
        <v>39</v>
      </c>
    </row>
    <row r="304" spans="1:4" x14ac:dyDescent="0.25">
      <c r="A304" s="21">
        <v>2000</v>
      </c>
      <c r="B304" s="18">
        <f>B301*A304</f>
        <v>0</v>
      </c>
      <c r="C304" s="18">
        <f>B304*0.21</f>
        <v>0</v>
      </c>
      <c r="D304" s="18">
        <f>B304*1.21</f>
        <v>0</v>
      </c>
    </row>
    <row r="305" spans="1:4" x14ac:dyDescent="0.25">
      <c r="A305" s="28"/>
      <c r="B305" s="29"/>
      <c r="C305" s="29"/>
      <c r="D305" s="29"/>
    </row>
    <row r="306" spans="1:4" ht="15.75" x14ac:dyDescent="0.25">
      <c r="A306" s="40" t="s">
        <v>65</v>
      </c>
      <c r="B306" s="40"/>
      <c r="C306" s="40"/>
      <c r="D306" s="40"/>
    </row>
    <row r="307" spans="1:4" ht="15.75" x14ac:dyDescent="0.25">
      <c r="A307" s="13"/>
      <c r="B307" s="14"/>
      <c r="C307" s="14"/>
      <c r="D307" s="15"/>
    </row>
    <row r="308" spans="1:4" x14ac:dyDescent="0.25">
      <c r="A308" s="16" t="s">
        <v>32</v>
      </c>
      <c r="B308" s="16" t="s">
        <v>33</v>
      </c>
      <c r="C308" s="16" t="s">
        <v>34</v>
      </c>
      <c r="D308" s="16" t="s">
        <v>35</v>
      </c>
    </row>
    <row r="309" spans="1:4" x14ac:dyDescent="0.25">
      <c r="A309" s="17" t="s">
        <v>51</v>
      </c>
      <c r="B309" s="18">
        <v>0</v>
      </c>
      <c r="C309" s="18">
        <f>B309*0.21</f>
        <v>0</v>
      </c>
      <c r="D309" s="18">
        <f>B309*1.21</f>
        <v>0</v>
      </c>
    </row>
    <row r="310" spans="1:4" x14ac:dyDescent="0.25">
      <c r="A310" s="19"/>
      <c r="B310" s="14"/>
      <c r="C310" s="14"/>
      <c r="D310" s="15"/>
    </row>
    <row r="311" spans="1:4" ht="45" x14ac:dyDescent="0.25">
      <c r="A311" s="20" t="s">
        <v>37</v>
      </c>
      <c r="B311" s="16" t="s">
        <v>38</v>
      </c>
      <c r="C311" s="16" t="s">
        <v>34</v>
      </c>
      <c r="D311" s="16" t="s">
        <v>39</v>
      </c>
    </row>
    <row r="312" spans="1:4" x14ac:dyDescent="0.25">
      <c r="A312" s="21">
        <v>2000</v>
      </c>
      <c r="B312" s="18">
        <f>B309*A312</f>
        <v>0</v>
      </c>
      <c r="C312" s="18">
        <f>B312*0.21</f>
        <v>0</v>
      </c>
      <c r="D312" s="18">
        <f>B312*1.21</f>
        <v>0</v>
      </c>
    </row>
    <row r="313" spans="1:4" x14ac:dyDescent="0.25">
      <c r="A313" s="30"/>
      <c r="B313" s="31"/>
      <c r="C313" s="31"/>
      <c r="D313" s="32"/>
    </row>
    <row r="314" spans="1:4" ht="15.75" x14ac:dyDescent="0.25">
      <c r="A314" s="40" t="s">
        <v>66</v>
      </c>
      <c r="B314" s="40"/>
      <c r="C314" s="40"/>
      <c r="D314" s="40"/>
    </row>
    <row r="315" spans="1:4" ht="15.75" x14ac:dyDescent="0.25">
      <c r="A315" s="13"/>
      <c r="B315" s="14"/>
      <c r="C315" s="14"/>
      <c r="D315" s="15"/>
    </row>
    <row r="316" spans="1:4" x14ac:dyDescent="0.25">
      <c r="A316" s="16" t="s">
        <v>32</v>
      </c>
      <c r="B316" s="16" t="s">
        <v>33</v>
      </c>
      <c r="C316" s="16" t="s">
        <v>34</v>
      </c>
      <c r="D316" s="16" t="s">
        <v>35</v>
      </c>
    </row>
    <row r="317" spans="1:4" x14ac:dyDescent="0.25">
      <c r="A317" s="17" t="s">
        <v>51</v>
      </c>
      <c r="B317" s="18">
        <v>0</v>
      </c>
      <c r="C317" s="18">
        <f>B317*0.21</f>
        <v>0</v>
      </c>
      <c r="D317" s="18">
        <f>B317*1.21</f>
        <v>0</v>
      </c>
    </row>
    <row r="318" spans="1:4" x14ac:dyDescent="0.25">
      <c r="A318" s="19"/>
      <c r="B318" s="14"/>
      <c r="C318" s="14"/>
      <c r="D318" s="15"/>
    </row>
    <row r="319" spans="1:4" ht="45" x14ac:dyDescent="0.25">
      <c r="A319" s="20" t="s">
        <v>37</v>
      </c>
      <c r="B319" s="16" t="s">
        <v>38</v>
      </c>
      <c r="C319" s="16" t="s">
        <v>34</v>
      </c>
      <c r="D319" s="16" t="s">
        <v>39</v>
      </c>
    </row>
    <row r="320" spans="1:4" x14ac:dyDescent="0.25">
      <c r="A320" s="21">
        <v>2000</v>
      </c>
      <c r="B320" s="18">
        <f>B317*A320</f>
        <v>0</v>
      </c>
      <c r="C320" s="18">
        <f>B320*0.21</f>
        <v>0</v>
      </c>
      <c r="D320" s="18">
        <f>B320*1.21</f>
        <v>0</v>
      </c>
    </row>
    <row r="321" spans="1:4" x14ac:dyDescent="0.25">
      <c r="A321" s="28"/>
      <c r="B321" s="28"/>
      <c r="C321" s="28"/>
      <c r="D321" s="28"/>
    </row>
    <row r="322" spans="1:4" ht="15.75" x14ac:dyDescent="0.25">
      <c r="A322" s="40" t="s">
        <v>67</v>
      </c>
      <c r="B322" s="40"/>
      <c r="C322" s="40"/>
      <c r="D322" s="40"/>
    </row>
    <row r="323" spans="1:4" ht="15.75" x14ac:dyDescent="0.25">
      <c r="A323" s="13"/>
      <c r="B323" s="14"/>
      <c r="C323" s="14"/>
      <c r="D323" s="15"/>
    </row>
    <row r="324" spans="1:4" x14ac:dyDescent="0.25">
      <c r="A324" s="16" t="s">
        <v>32</v>
      </c>
      <c r="B324" s="16" t="s">
        <v>33</v>
      </c>
      <c r="C324" s="16" t="s">
        <v>34</v>
      </c>
      <c r="D324" s="16" t="s">
        <v>35</v>
      </c>
    </row>
    <row r="325" spans="1:4" x14ac:dyDescent="0.25">
      <c r="A325" s="17" t="s">
        <v>36</v>
      </c>
      <c r="B325" s="18">
        <v>0</v>
      </c>
      <c r="C325" s="18">
        <f>B325*0.21</f>
        <v>0</v>
      </c>
      <c r="D325" s="18">
        <f>B325*1.21</f>
        <v>0</v>
      </c>
    </row>
    <row r="326" spans="1:4" x14ac:dyDescent="0.25">
      <c r="A326" s="19"/>
      <c r="B326" s="14"/>
      <c r="C326" s="14"/>
      <c r="D326" s="15"/>
    </row>
    <row r="327" spans="1:4" ht="45" x14ac:dyDescent="0.25">
      <c r="A327" s="20" t="s">
        <v>37</v>
      </c>
      <c r="B327" s="16" t="s">
        <v>38</v>
      </c>
      <c r="C327" s="16" t="s">
        <v>34</v>
      </c>
      <c r="D327" s="16" t="s">
        <v>39</v>
      </c>
    </row>
    <row r="328" spans="1:4" x14ac:dyDescent="0.25">
      <c r="A328" s="21">
        <v>40000</v>
      </c>
      <c r="B328" s="18">
        <f>B325*A328</f>
        <v>0</v>
      </c>
      <c r="C328" s="18">
        <f>B328*0.21</f>
        <v>0</v>
      </c>
      <c r="D328" s="18">
        <f>B328*1.21</f>
        <v>0</v>
      </c>
    </row>
    <row r="329" spans="1:4" x14ac:dyDescent="0.25">
      <c r="A329" s="24"/>
      <c r="D329" s="24"/>
    </row>
    <row r="330" spans="1:4" ht="15.75" x14ac:dyDescent="0.25">
      <c r="A330" s="40" t="s">
        <v>68</v>
      </c>
      <c r="B330" s="40"/>
      <c r="C330" s="40"/>
      <c r="D330" s="40"/>
    </row>
    <row r="331" spans="1:4" ht="15.75" x14ac:dyDescent="0.25">
      <c r="A331" s="13"/>
      <c r="B331" s="14"/>
      <c r="C331" s="14"/>
      <c r="D331" s="15"/>
    </row>
    <row r="332" spans="1:4" x14ac:dyDescent="0.25">
      <c r="A332" s="16" t="s">
        <v>32</v>
      </c>
      <c r="B332" s="16" t="s">
        <v>33</v>
      </c>
      <c r="C332" s="16" t="s">
        <v>34</v>
      </c>
      <c r="D332" s="16" t="s">
        <v>35</v>
      </c>
    </row>
    <row r="333" spans="1:4" x14ac:dyDescent="0.25">
      <c r="A333" s="17" t="s">
        <v>36</v>
      </c>
      <c r="B333" s="18">
        <v>0</v>
      </c>
      <c r="C333" s="18">
        <f>B333*0.21</f>
        <v>0</v>
      </c>
      <c r="D333" s="18">
        <f>B333*1.21</f>
        <v>0</v>
      </c>
    </row>
    <row r="334" spans="1:4" x14ac:dyDescent="0.25">
      <c r="A334" s="19"/>
      <c r="B334" s="14"/>
      <c r="C334" s="14"/>
      <c r="D334" s="15"/>
    </row>
    <row r="335" spans="1:4" ht="45" x14ac:dyDescent="0.25">
      <c r="A335" s="20" t="s">
        <v>37</v>
      </c>
      <c r="B335" s="16" t="s">
        <v>38</v>
      </c>
      <c r="C335" s="16" t="s">
        <v>34</v>
      </c>
      <c r="D335" s="16" t="s">
        <v>39</v>
      </c>
    </row>
    <row r="336" spans="1:4" x14ac:dyDescent="0.25">
      <c r="A336" s="21">
        <v>40000</v>
      </c>
      <c r="B336" s="18">
        <f>B333*A336</f>
        <v>0</v>
      </c>
      <c r="C336" s="18">
        <f>B336*0.21</f>
        <v>0</v>
      </c>
      <c r="D336" s="18">
        <f>B336*1.21</f>
        <v>0</v>
      </c>
    </row>
    <row r="337" spans="1:4" x14ac:dyDescent="0.25">
      <c r="A337" s="22"/>
      <c r="B337" s="23"/>
      <c r="C337" s="23"/>
      <c r="D337" s="23"/>
    </row>
    <row r="338" spans="1:4" ht="15.75" x14ac:dyDescent="0.25">
      <c r="A338" s="40" t="s">
        <v>69</v>
      </c>
      <c r="B338" s="40"/>
      <c r="C338" s="40"/>
      <c r="D338" s="40"/>
    </row>
    <row r="339" spans="1:4" ht="15.75" x14ac:dyDescent="0.25">
      <c r="A339" s="13"/>
      <c r="B339" s="14"/>
      <c r="C339" s="14"/>
      <c r="D339" s="15"/>
    </row>
    <row r="340" spans="1:4" x14ac:dyDescent="0.25">
      <c r="A340" s="16" t="s">
        <v>32</v>
      </c>
      <c r="B340" s="16" t="s">
        <v>33</v>
      </c>
      <c r="C340" s="16" t="s">
        <v>34</v>
      </c>
      <c r="D340" s="16" t="s">
        <v>35</v>
      </c>
    </row>
    <row r="341" spans="1:4" x14ac:dyDescent="0.25">
      <c r="A341" s="17" t="s">
        <v>36</v>
      </c>
      <c r="B341" s="18">
        <v>0</v>
      </c>
      <c r="C341" s="18">
        <f>B341*0.21</f>
        <v>0</v>
      </c>
      <c r="D341" s="18">
        <f>B341*1.21</f>
        <v>0</v>
      </c>
    </row>
    <row r="342" spans="1:4" x14ac:dyDescent="0.25">
      <c r="A342" s="19"/>
      <c r="B342" s="14"/>
      <c r="C342" s="14"/>
      <c r="D342" s="15"/>
    </row>
    <row r="343" spans="1:4" ht="45" x14ac:dyDescent="0.25">
      <c r="A343" s="20" t="s">
        <v>37</v>
      </c>
      <c r="B343" s="16" t="s">
        <v>38</v>
      </c>
      <c r="C343" s="16" t="s">
        <v>34</v>
      </c>
      <c r="D343" s="16" t="s">
        <v>39</v>
      </c>
    </row>
    <row r="344" spans="1:4" x14ac:dyDescent="0.25">
      <c r="A344" s="21">
        <v>120000</v>
      </c>
      <c r="B344" s="18">
        <f>B341*A344</f>
        <v>0</v>
      </c>
      <c r="C344" s="18">
        <f>B344*0.21</f>
        <v>0</v>
      </c>
      <c r="D344" s="18">
        <f>B344*1.21</f>
        <v>0</v>
      </c>
    </row>
    <row r="345" spans="1:4" x14ac:dyDescent="0.25">
      <c r="A345" s="24"/>
      <c r="D345" s="24"/>
    </row>
    <row r="346" spans="1:4" ht="15.75" x14ac:dyDescent="0.25">
      <c r="A346" s="40" t="s">
        <v>70</v>
      </c>
      <c r="B346" s="40"/>
      <c r="C346" s="40"/>
      <c r="D346" s="40"/>
    </row>
    <row r="347" spans="1:4" ht="15.75" x14ac:dyDescent="0.25">
      <c r="A347" s="13"/>
      <c r="B347" s="14"/>
      <c r="C347" s="14"/>
      <c r="D347" s="15"/>
    </row>
    <row r="348" spans="1:4" x14ac:dyDescent="0.25">
      <c r="A348" s="16" t="s">
        <v>32</v>
      </c>
      <c r="B348" s="16" t="s">
        <v>33</v>
      </c>
      <c r="C348" s="16" t="s">
        <v>34</v>
      </c>
      <c r="D348" s="16" t="s">
        <v>35</v>
      </c>
    </row>
    <row r="349" spans="1:4" x14ac:dyDescent="0.25">
      <c r="A349" s="17" t="s">
        <v>36</v>
      </c>
      <c r="B349" s="18">
        <v>0</v>
      </c>
      <c r="C349" s="18">
        <f>B349*0.21</f>
        <v>0</v>
      </c>
      <c r="D349" s="18">
        <f>B349*1.21</f>
        <v>0</v>
      </c>
    </row>
    <row r="350" spans="1:4" x14ac:dyDescent="0.25">
      <c r="A350" s="19"/>
      <c r="B350" s="14"/>
      <c r="C350" s="14"/>
      <c r="D350" s="15"/>
    </row>
    <row r="351" spans="1:4" ht="45" x14ac:dyDescent="0.25">
      <c r="A351" s="20" t="s">
        <v>37</v>
      </c>
      <c r="B351" s="16" t="s">
        <v>38</v>
      </c>
      <c r="C351" s="16" t="s">
        <v>34</v>
      </c>
      <c r="D351" s="16" t="s">
        <v>39</v>
      </c>
    </row>
    <row r="352" spans="1:4" x14ac:dyDescent="0.25">
      <c r="A352" s="21">
        <v>120000</v>
      </c>
      <c r="B352" s="18">
        <f>B349*A352</f>
        <v>0</v>
      </c>
      <c r="C352" s="18">
        <f>B352*0.21</f>
        <v>0</v>
      </c>
      <c r="D352" s="18">
        <f>B352*1.21</f>
        <v>0</v>
      </c>
    </row>
    <row r="353" spans="1:4" x14ac:dyDescent="0.25">
      <c r="A353" s="24"/>
      <c r="D353" s="24"/>
    </row>
    <row r="354" spans="1:4" ht="15.75" x14ac:dyDescent="0.25">
      <c r="A354" s="40" t="s">
        <v>71</v>
      </c>
      <c r="B354" s="40"/>
      <c r="C354" s="40"/>
      <c r="D354" s="40"/>
    </row>
    <row r="355" spans="1:4" ht="15.75" x14ac:dyDescent="0.25">
      <c r="A355" s="13"/>
      <c r="B355" s="14"/>
      <c r="C355" s="14"/>
      <c r="D355" s="15"/>
    </row>
    <row r="356" spans="1:4" x14ac:dyDescent="0.25">
      <c r="A356" s="16" t="s">
        <v>32</v>
      </c>
      <c r="B356" s="16" t="s">
        <v>33</v>
      </c>
      <c r="C356" s="16" t="s">
        <v>34</v>
      </c>
      <c r="D356" s="16" t="s">
        <v>35</v>
      </c>
    </row>
    <row r="357" spans="1:4" x14ac:dyDescent="0.25">
      <c r="A357" s="17" t="s">
        <v>36</v>
      </c>
      <c r="B357" s="18">
        <v>0</v>
      </c>
      <c r="C357" s="18">
        <f>B357*0.21</f>
        <v>0</v>
      </c>
      <c r="D357" s="18">
        <f>B357*1.21</f>
        <v>0</v>
      </c>
    </row>
    <row r="358" spans="1:4" x14ac:dyDescent="0.25">
      <c r="A358" s="19"/>
      <c r="B358" s="14"/>
      <c r="C358" s="14"/>
      <c r="D358" s="15"/>
    </row>
    <row r="359" spans="1:4" ht="45" x14ac:dyDescent="0.25">
      <c r="A359" s="20" t="s">
        <v>37</v>
      </c>
      <c r="B359" s="16" t="s">
        <v>38</v>
      </c>
      <c r="C359" s="16" t="s">
        <v>34</v>
      </c>
      <c r="D359" s="16" t="s">
        <v>39</v>
      </c>
    </row>
    <row r="360" spans="1:4" x14ac:dyDescent="0.25">
      <c r="A360" s="21">
        <v>20000</v>
      </c>
      <c r="B360" s="18">
        <f>B357*A360</f>
        <v>0</v>
      </c>
      <c r="C360" s="18">
        <f>B360*0.21</f>
        <v>0</v>
      </c>
      <c r="D360" s="18">
        <f>B360*1.21</f>
        <v>0</v>
      </c>
    </row>
    <row r="361" spans="1:4" ht="15.75" x14ac:dyDescent="0.25">
      <c r="A361" s="7"/>
      <c r="B361" s="6"/>
      <c r="C361" s="6"/>
      <c r="D361" s="7"/>
    </row>
    <row r="362" spans="1:4" ht="15.75" x14ac:dyDescent="0.25">
      <c r="A362" s="40" t="s">
        <v>72</v>
      </c>
      <c r="B362" s="40"/>
      <c r="C362" s="40"/>
      <c r="D362" s="40"/>
    </row>
    <row r="363" spans="1:4" ht="15.75" x14ac:dyDescent="0.25">
      <c r="A363" s="13"/>
      <c r="B363" s="14"/>
      <c r="C363" s="14"/>
      <c r="D363" s="15"/>
    </row>
    <row r="364" spans="1:4" x14ac:dyDescent="0.25">
      <c r="A364" s="16" t="s">
        <v>32</v>
      </c>
      <c r="B364" s="16" t="s">
        <v>33</v>
      </c>
      <c r="C364" s="16" t="s">
        <v>34</v>
      </c>
      <c r="D364" s="16" t="s">
        <v>35</v>
      </c>
    </row>
    <row r="365" spans="1:4" x14ac:dyDescent="0.25">
      <c r="A365" s="17" t="s">
        <v>51</v>
      </c>
      <c r="B365" s="18">
        <v>0</v>
      </c>
      <c r="C365" s="18">
        <f>B365*0.21</f>
        <v>0</v>
      </c>
      <c r="D365" s="18">
        <f>B365*1.21</f>
        <v>0</v>
      </c>
    </row>
    <row r="366" spans="1:4" x14ac:dyDescent="0.25">
      <c r="A366" s="19"/>
      <c r="B366" s="14"/>
      <c r="C366" s="14"/>
      <c r="D366" s="15"/>
    </row>
    <row r="367" spans="1:4" ht="45" x14ac:dyDescent="0.25">
      <c r="A367" s="20" t="s">
        <v>37</v>
      </c>
      <c r="B367" s="16" t="s">
        <v>38</v>
      </c>
      <c r="C367" s="16" t="s">
        <v>34</v>
      </c>
      <c r="D367" s="16" t="s">
        <v>39</v>
      </c>
    </row>
    <row r="368" spans="1:4" x14ac:dyDescent="0.25">
      <c r="A368" s="21">
        <v>80000</v>
      </c>
      <c r="B368" s="18">
        <f>B365*A368</f>
        <v>0</v>
      </c>
      <c r="C368" s="18">
        <f>B368*0.21</f>
        <v>0</v>
      </c>
      <c r="D368" s="18">
        <f>B368*1.21</f>
        <v>0</v>
      </c>
    </row>
    <row r="369" spans="1:4" x14ac:dyDescent="0.25">
      <c r="A369" s="28"/>
      <c r="B369" s="28"/>
      <c r="C369" s="28"/>
      <c r="D369" s="28"/>
    </row>
    <row r="370" spans="1:4" ht="15.75" x14ac:dyDescent="0.25">
      <c r="A370" s="40" t="s">
        <v>73</v>
      </c>
      <c r="B370" s="40"/>
      <c r="C370" s="40"/>
      <c r="D370" s="40"/>
    </row>
    <row r="371" spans="1:4" ht="15.75" x14ac:dyDescent="0.25">
      <c r="A371" s="13"/>
      <c r="B371" s="14"/>
      <c r="C371" s="14"/>
      <c r="D371" s="15"/>
    </row>
    <row r="372" spans="1:4" x14ac:dyDescent="0.25">
      <c r="A372" s="16" t="s">
        <v>32</v>
      </c>
      <c r="B372" s="16" t="s">
        <v>33</v>
      </c>
      <c r="C372" s="16" t="s">
        <v>34</v>
      </c>
      <c r="D372" s="16" t="s">
        <v>35</v>
      </c>
    </row>
    <row r="373" spans="1:4" x14ac:dyDescent="0.25">
      <c r="A373" s="17" t="s">
        <v>51</v>
      </c>
      <c r="B373" s="18">
        <v>0</v>
      </c>
      <c r="C373" s="18">
        <f>B373*0.21</f>
        <v>0</v>
      </c>
      <c r="D373" s="18">
        <f>B373*1.21</f>
        <v>0</v>
      </c>
    </row>
    <row r="374" spans="1:4" x14ac:dyDescent="0.25">
      <c r="A374" s="19"/>
      <c r="B374" s="14"/>
      <c r="C374" s="14"/>
      <c r="D374" s="15"/>
    </row>
    <row r="375" spans="1:4" ht="45" x14ac:dyDescent="0.25">
      <c r="A375" s="20" t="s">
        <v>37</v>
      </c>
      <c r="B375" s="16" t="s">
        <v>38</v>
      </c>
      <c r="C375" s="16" t="s">
        <v>34</v>
      </c>
      <c r="D375" s="16" t="s">
        <v>39</v>
      </c>
    </row>
    <row r="376" spans="1:4" x14ac:dyDescent="0.25">
      <c r="A376" s="21">
        <v>200000</v>
      </c>
      <c r="B376" s="18">
        <f>B373*A376</f>
        <v>0</v>
      </c>
      <c r="C376" s="18">
        <f>B376*0.21</f>
        <v>0</v>
      </c>
      <c r="D376" s="18">
        <f>B376*1.21</f>
        <v>0</v>
      </c>
    </row>
    <row r="377" spans="1:4" x14ac:dyDescent="0.25">
      <c r="A377" s="28"/>
      <c r="B377" s="28"/>
      <c r="C377" s="28"/>
      <c r="D377" s="28"/>
    </row>
    <row r="378" spans="1:4" ht="15.75" x14ac:dyDescent="0.25">
      <c r="A378" s="40" t="s">
        <v>74</v>
      </c>
      <c r="B378" s="40"/>
      <c r="C378" s="40"/>
      <c r="D378" s="40"/>
    </row>
    <row r="379" spans="1:4" ht="15.75" x14ac:dyDescent="0.25">
      <c r="A379" s="13"/>
      <c r="B379" s="14"/>
      <c r="C379" s="14"/>
      <c r="D379" s="15"/>
    </row>
    <row r="380" spans="1:4" x14ac:dyDescent="0.25">
      <c r="A380" s="16" t="s">
        <v>32</v>
      </c>
      <c r="B380" s="16" t="s">
        <v>33</v>
      </c>
      <c r="C380" s="16" t="s">
        <v>34</v>
      </c>
      <c r="D380" s="16" t="s">
        <v>35</v>
      </c>
    </row>
    <row r="381" spans="1:4" x14ac:dyDescent="0.25">
      <c r="A381" s="17" t="s">
        <v>51</v>
      </c>
      <c r="B381" s="18">
        <v>0</v>
      </c>
      <c r="C381" s="18">
        <f>B381*0.21</f>
        <v>0</v>
      </c>
      <c r="D381" s="18">
        <f>B381*1.21</f>
        <v>0</v>
      </c>
    </row>
    <row r="382" spans="1:4" x14ac:dyDescent="0.25">
      <c r="A382" s="19"/>
      <c r="B382" s="14"/>
      <c r="C382" s="14"/>
      <c r="D382" s="15"/>
    </row>
    <row r="383" spans="1:4" ht="45" x14ac:dyDescent="0.25">
      <c r="A383" s="20" t="s">
        <v>37</v>
      </c>
      <c r="B383" s="16" t="s">
        <v>38</v>
      </c>
      <c r="C383" s="16" t="s">
        <v>34</v>
      </c>
      <c r="D383" s="16" t="s">
        <v>39</v>
      </c>
    </row>
    <row r="384" spans="1:4" x14ac:dyDescent="0.25">
      <c r="A384" s="21">
        <v>200000</v>
      </c>
      <c r="B384" s="18">
        <f>B381*A384</f>
        <v>0</v>
      </c>
      <c r="C384" s="18">
        <f>B384*0.21</f>
        <v>0</v>
      </c>
      <c r="D384" s="18">
        <f>B384*1.21</f>
        <v>0</v>
      </c>
    </row>
    <row r="385" spans="1:4" ht="15.75" x14ac:dyDescent="0.25">
      <c r="A385" s="7"/>
      <c r="B385" s="6"/>
      <c r="C385" s="6"/>
      <c r="D385" s="7"/>
    </row>
    <row r="386" spans="1:4" ht="15.75" x14ac:dyDescent="0.25">
      <c r="A386" s="40" t="s">
        <v>75</v>
      </c>
      <c r="B386" s="40"/>
      <c r="C386" s="40"/>
      <c r="D386" s="40"/>
    </row>
    <row r="387" spans="1:4" ht="15.75" x14ac:dyDescent="0.25">
      <c r="A387" s="13"/>
      <c r="B387" s="14"/>
      <c r="C387" s="14"/>
      <c r="D387" s="15"/>
    </row>
    <row r="388" spans="1:4" x14ac:dyDescent="0.25">
      <c r="A388" s="16" t="s">
        <v>32</v>
      </c>
      <c r="B388" s="16" t="s">
        <v>33</v>
      </c>
      <c r="C388" s="16" t="s">
        <v>34</v>
      </c>
      <c r="D388" s="16" t="s">
        <v>35</v>
      </c>
    </row>
    <row r="389" spans="1:4" x14ac:dyDescent="0.25">
      <c r="A389" s="17" t="s">
        <v>51</v>
      </c>
      <c r="B389" s="18">
        <v>0</v>
      </c>
      <c r="C389" s="18">
        <f>B389*0.21</f>
        <v>0</v>
      </c>
      <c r="D389" s="18">
        <f>B389*1.21</f>
        <v>0</v>
      </c>
    </row>
    <row r="390" spans="1:4" x14ac:dyDescent="0.25">
      <c r="A390" s="19"/>
      <c r="B390" s="14"/>
      <c r="C390" s="14"/>
      <c r="D390" s="15"/>
    </row>
    <row r="391" spans="1:4" ht="45" x14ac:dyDescent="0.25">
      <c r="A391" s="20" t="s">
        <v>37</v>
      </c>
      <c r="B391" s="16" t="s">
        <v>38</v>
      </c>
      <c r="C391" s="16" t="s">
        <v>34</v>
      </c>
      <c r="D391" s="16" t="s">
        <v>39</v>
      </c>
    </row>
    <row r="392" spans="1:4" x14ac:dyDescent="0.25">
      <c r="A392" s="21">
        <v>20000</v>
      </c>
      <c r="B392" s="18">
        <f>B389*A392</f>
        <v>0</v>
      </c>
      <c r="C392" s="18">
        <f>B392*0.21</f>
        <v>0</v>
      </c>
      <c r="D392" s="18">
        <f>B392*1.21</f>
        <v>0</v>
      </c>
    </row>
    <row r="393" spans="1:4" ht="15.75" x14ac:dyDescent="0.25">
      <c r="A393" s="7"/>
      <c r="B393" s="6"/>
      <c r="C393" s="6"/>
      <c r="D393" s="7"/>
    </row>
    <row r="394" spans="1:4" ht="15.75" x14ac:dyDescent="0.25">
      <c r="A394" s="40" t="s">
        <v>76</v>
      </c>
      <c r="B394" s="40"/>
      <c r="C394" s="40"/>
      <c r="D394" s="40"/>
    </row>
    <row r="395" spans="1:4" ht="15.75" x14ac:dyDescent="0.25">
      <c r="A395" s="13"/>
      <c r="B395" s="14"/>
      <c r="C395" s="14"/>
      <c r="D395" s="15"/>
    </row>
    <row r="396" spans="1:4" x14ac:dyDescent="0.25">
      <c r="A396" s="16" t="s">
        <v>32</v>
      </c>
      <c r="B396" s="16" t="s">
        <v>33</v>
      </c>
      <c r="C396" s="16" t="s">
        <v>34</v>
      </c>
      <c r="D396" s="16" t="s">
        <v>35</v>
      </c>
    </row>
    <row r="397" spans="1:4" x14ac:dyDescent="0.25">
      <c r="A397" s="17" t="s">
        <v>51</v>
      </c>
      <c r="B397" s="18">
        <v>0</v>
      </c>
      <c r="C397" s="18">
        <f>B397*0.21</f>
        <v>0</v>
      </c>
      <c r="D397" s="18">
        <f>B397*1.21</f>
        <v>0</v>
      </c>
    </row>
    <row r="398" spans="1:4" x14ac:dyDescent="0.25">
      <c r="A398" s="19"/>
      <c r="B398" s="14"/>
      <c r="C398" s="14"/>
      <c r="D398" s="15"/>
    </row>
    <row r="399" spans="1:4" ht="45" x14ac:dyDescent="0.25">
      <c r="A399" s="20" t="s">
        <v>37</v>
      </c>
      <c r="B399" s="16" t="s">
        <v>38</v>
      </c>
      <c r="C399" s="16" t="s">
        <v>34</v>
      </c>
      <c r="D399" s="16" t="s">
        <v>39</v>
      </c>
    </row>
    <row r="400" spans="1:4" x14ac:dyDescent="0.25">
      <c r="A400" s="21">
        <v>80000</v>
      </c>
      <c r="B400" s="18">
        <f>B397*A400</f>
        <v>0</v>
      </c>
      <c r="C400" s="18">
        <f>B400*0.21</f>
        <v>0</v>
      </c>
      <c r="D400" s="18">
        <f>B400*1.21</f>
        <v>0</v>
      </c>
    </row>
    <row r="401" spans="1:4" ht="15.75" x14ac:dyDescent="0.25">
      <c r="A401" s="7"/>
      <c r="B401" s="6"/>
      <c r="C401" s="6"/>
      <c r="D401" s="7"/>
    </row>
    <row r="402" spans="1:4" ht="15.75" x14ac:dyDescent="0.25">
      <c r="A402" s="40" t="s">
        <v>77</v>
      </c>
      <c r="B402" s="40"/>
      <c r="C402" s="40"/>
      <c r="D402" s="40"/>
    </row>
    <row r="403" spans="1:4" ht="15.75" x14ac:dyDescent="0.25">
      <c r="A403" s="13"/>
      <c r="B403" s="14"/>
      <c r="C403" s="14"/>
      <c r="D403" s="15"/>
    </row>
    <row r="404" spans="1:4" x14ac:dyDescent="0.25">
      <c r="A404" s="16" t="s">
        <v>32</v>
      </c>
      <c r="B404" s="16" t="s">
        <v>33</v>
      </c>
      <c r="C404" s="16" t="s">
        <v>34</v>
      </c>
      <c r="D404" s="16" t="s">
        <v>35</v>
      </c>
    </row>
    <row r="405" spans="1:4" x14ac:dyDescent="0.25">
      <c r="A405" s="17" t="s">
        <v>51</v>
      </c>
      <c r="B405" s="18">
        <v>0</v>
      </c>
      <c r="C405" s="18">
        <f>B405*0.21</f>
        <v>0</v>
      </c>
      <c r="D405" s="18">
        <f>B405*1.21</f>
        <v>0</v>
      </c>
    </row>
    <row r="406" spans="1:4" x14ac:dyDescent="0.25">
      <c r="A406" s="19"/>
      <c r="B406" s="14"/>
      <c r="C406" s="14"/>
      <c r="D406" s="15"/>
    </row>
    <row r="407" spans="1:4" ht="45" x14ac:dyDescent="0.25">
      <c r="A407" s="20" t="s">
        <v>37</v>
      </c>
      <c r="B407" s="16" t="s">
        <v>38</v>
      </c>
      <c r="C407" s="16" t="s">
        <v>34</v>
      </c>
      <c r="D407" s="16" t="s">
        <v>39</v>
      </c>
    </row>
    <row r="408" spans="1:4" x14ac:dyDescent="0.25">
      <c r="A408" s="21">
        <v>200000</v>
      </c>
      <c r="B408" s="18">
        <f>B405*A408</f>
        <v>0</v>
      </c>
      <c r="C408" s="18">
        <f>B408*0.21</f>
        <v>0</v>
      </c>
      <c r="D408" s="18">
        <f>B408*1.21</f>
        <v>0</v>
      </c>
    </row>
    <row r="409" spans="1:4" ht="15.75" x14ac:dyDescent="0.25">
      <c r="A409" s="7"/>
      <c r="B409" s="6"/>
      <c r="C409" s="6"/>
      <c r="D409" s="7"/>
    </row>
    <row r="410" spans="1:4" ht="15.75" x14ac:dyDescent="0.25">
      <c r="A410" s="40" t="s">
        <v>78</v>
      </c>
      <c r="B410" s="40"/>
      <c r="C410" s="40"/>
      <c r="D410" s="40"/>
    </row>
    <row r="411" spans="1:4" ht="15.75" x14ac:dyDescent="0.25">
      <c r="A411" s="13"/>
      <c r="B411" s="14"/>
      <c r="C411" s="14"/>
      <c r="D411" s="15"/>
    </row>
    <row r="412" spans="1:4" x14ac:dyDescent="0.25">
      <c r="A412" s="16" t="s">
        <v>32</v>
      </c>
      <c r="B412" s="16" t="s">
        <v>33</v>
      </c>
      <c r="C412" s="16" t="s">
        <v>34</v>
      </c>
      <c r="D412" s="16" t="s">
        <v>35</v>
      </c>
    </row>
    <row r="413" spans="1:4" x14ac:dyDescent="0.25">
      <c r="A413" s="17" t="s">
        <v>36</v>
      </c>
      <c r="B413" s="18">
        <v>0</v>
      </c>
      <c r="C413" s="18">
        <f>B413*0.21</f>
        <v>0</v>
      </c>
      <c r="D413" s="18">
        <f>B413*1.21</f>
        <v>0</v>
      </c>
    </row>
    <row r="414" spans="1:4" x14ac:dyDescent="0.25">
      <c r="A414" s="19"/>
      <c r="B414" s="14"/>
      <c r="C414" s="14"/>
      <c r="D414" s="15"/>
    </row>
    <row r="415" spans="1:4" ht="45" x14ac:dyDescent="0.25">
      <c r="A415" s="20" t="s">
        <v>37</v>
      </c>
      <c r="B415" s="16" t="s">
        <v>38</v>
      </c>
      <c r="C415" s="16" t="s">
        <v>34</v>
      </c>
      <c r="D415" s="16" t="s">
        <v>39</v>
      </c>
    </row>
    <row r="416" spans="1:4" x14ac:dyDescent="0.25">
      <c r="A416" s="21">
        <v>4000</v>
      </c>
      <c r="B416" s="18">
        <f>B413*A416</f>
        <v>0</v>
      </c>
      <c r="C416" s="18">
        <f>B416*0.21</f>
        <v>0</v>
      </c>
      <c r="D416" s="18">
        <f>B416*1.21</f>
        <v>0</v>
      </c>
    </row>
    <row r="417" spans="1:4" ht="15.75" x14ac:dyDescent="0.25">
      <c r="A417" s="7"/>
      <c r="B417" s="6"/>
      <c r="C417" s="6"/>
      <c r="D417" s="7"/>
    </row>
    <row r="418" spans="1:4" ht="15.75" x14ac:dyDescent="0.25">
      <c r="A418" s="40" t="s">
        <v>79</v>
      </c>
      <c r="B418" s="40"/>
      <c r="C418" s="40"/>
      <c r="D418" s="40"/>
    </row>
    <row r="419" spans="1:4" ht="15.75" x14ac:dyDescent="0.25">
      <c r="A419" s="13"/>
      <c r="B419" s="14"/>
      <c r="C419" s="14"/>
      <c r="D419" s="15"/>
    </row>
    <row r="420" spans="1:4" x14ac:dyDescent="0.25">
      <c r="A420" s="16" t="s">
        <v>32</v>
      </c>
      <c r="B420" s="16" t="s">
        <v>33</v>
      </c>
      <c r="C420" s="16" t="s">
        <v>34</v>
      </c>
      <c r="D420" s="16" t="s">
        <v>35</v>
      </c>
    </row>
    <row r="421" spans="1:4" x14ac:dyDescent="0.25">
      <c r="A421" s="17" t="s">
        <v>36</v>
      </c>
      <c r="B421" s="18">
        <v>0</v>
      </c>
      <c r="C421" s="18">
        <f>B421*0.21</f>
        <v>0</v>
      </c>
      <c r="D421" s="18">
        <f>B421*1.21</f>
        <v>0</v>
      </c>
    </row>
    <row r="422" spans="1:4" x14ac:dyDescent="0.25">
      <c r="A422" s="19"/>
      <c r="B422" s="14"/>
      <c r="C422" s="14"/>
      <c r="D422" s="15"/>
    </row>
    <row r="423" spans="1:4" ht="45" x14ac:dyDescent="0.25">
      <c r="A423" s="20" t="s">
        <v>37</v>
      </c>
      <c r="B423" s="16" t="s">
        <v>38</v>
      </c>
      <c r="C423" s="16" t="s">
        <v>34</v>
      </c>
      <c r="D423" s="16" t="s">
        <v>39</v>
      </c>
    </row>
    <row r="424" spans="1:4" x14ac:dyDescent="0.25">
      <c r="A424" s="21">
        <v>40000</v>
      </c>
      <c r="B424" s="18">
        <f>B421*A424</f>
        <v>0</v>
      </c>
      <c r="C424" s="18">
        <f>B424*0.21</f>
        <v>0</v>
      </c>
      <c r="D424" s="18">
        <f>B424*1.21</f>
        <v>0</v>
      </c>
    </row>
    <row r="425" spans="1:4" ht="15.75" x14ac:dyDescent="0.25">
      <c r="A425" s="7"/>
      <c r="B425" s="6"/>
      <c r="C425" s="6"/>
      <c r="D425" s="7"/>
    </row>
    <row r="426" spans="1:4" ht="15.75" x14ac:dyDescent="0.25">
      <c r="A426" s="40" t="s">
        <v>80</v>
      </c>
      <c r="B426" s="40"/>
      <c r="C426" s="40"/>
      <c r="D426" s="40"/>
    </row>
    <row r="427" spans="1:4" ht="15.75" x14ac:dyDescent="0.25">
      <c r="A427" s="13"/>
      <c r="B427" s="14"/>
      <c r="C427" s="14"/>
      <c r="D427" s="15"/>
    </row>
    <row r="428" spans="1:4" x14ac:dyDescent="0.25">
      <c r="A428" s="16" t="s">
        <v>32</v>
      </c>
      <c r="B428" s="16" t="s">
        <v>33</v>
      </c>
      <c r="C428" s="16" t="s">
        <v>34</v>
      </c>
      <c r="D428" s="16" t="s">
        <v>35</v>
      </c>
    </row>
    <row r="429" spans="1:4" x14ac:dyDescent="0.25">
      <c r="A429" s="17" t="s">
        <v>51</v>
      </c>
      <c r="B429" s="18">
        <v>0</v>
      </c>
      <c r="C429" s="18">
        <f>B429*0.21</f>
        <v>0</v>
      </c>
      <c r="D429" s="18">
        <f>B429*1.21</f>
        <v>0</v>
      </c>
    </row>
    <row r="430" spans="1:4" x14ac:dyDescent="0.25">
      <c r="A430" s="19"/>
      <c r="B430" s="14"/>
      <c r="C430" s="14"/>
      <c r="D430" s="15"/>
    </row>
    <row r="431" spans="1:4" ht="45" x14ac:dyDescent="0.25">
      <c r="A431" s="20" t="s">
        <v>37</v>
      </c>
      <c r="B431" s="16" t="s">
        <v>38</v>
      </c>
      <c r="C431" s="16" t="s">
        <v>34</v>
      </c>
      <c r="D431" s="16" t="s">
        <v>39</v>
      </c>
    </row>
    <row r="432" spans="1:4" x14ac:dyDescent="0.25">
      <c r="A432" s="21">
        <v>80000</v>
      </c>
      <c r="B432" s="18">
        <f>B429*A432</f>
        <v>0</v>
      </c>
      <c r="C432" s="18">
        <f>B432*0.21</f>
        <v>0</v>
      </c>
      <c r="D432" s="18">
        <f>B432*1.21</f>
        <v>0</v>
      </c>
    </row>
    <row r="433" spans="1:4" ht="15.75" x14ac:dyDescent="0.25">
      <c r="A433" s="7"/>
      <c r="B433" s="6"/>
      <c r="C433" s="6"/>
      <c r="D433" s="7"/>
    </row>
    <row r="434" spans="1:4" ht="15.75" x14ac:dyDescent="0.25">
      <c r="A434" s="40" t="s">
        <v>81</v>
      </c>
      <c r="B434" s="40"/>
      <c r="C434" s="40"/>
      <c r="D434" s="40"/>
    </row>
    <row r="435" spans="1:4" ht="15.75" x14ac:dyDescent="0.25">
      <c r="A435" s="13"/>
      <c r="B435" s="14"/>
      <c r="C435" s="14"/>
      <c r="D435" s="15"/>
    </row>
    <row r="436" spans="1:4" x14ac:dyDescent="0.25">
      <c r="A436" s="16" t="s">
        <v>32</v>
      </c>
      <c r="B436" s="16" t="s">
        <v>33</v>
      </c>
      <c r="C436" s="16" t="s">
        <v>34</v>
      </c>
      <c r="D436" s="16" t="s">
        <v>35</v>
      </c>
    </row>
    <row r="437" spans="1:4" x14ac:dyDescent="0.25">
      <c r="A437" s="17" t="s">
        <v>36</v>
      </c>
      <c r="B437" s="18">
        <v>0</v>
      </c>
      <c r="C437" s="18">
        <f>B437*0.21</f>
        <v>0</v>
      </c>
      <c r="D437" s="18">
        <f>B437*1.21</f>
        <v>0</v>
      </c>
    </row>
    <row r="438" spans="1:4" x14ac:dyDescent="0.25">
      <c r="A438" s="19"/>
      <c r="B438" s="14"/>
      <c r="C438" s="14"/>
      <c r="D438" s="15"/>
    </row>
    <row r="439" spans="1:4" ht="45" x14ac:dyDescent="0.25">
      <c r="A439" s="20" t="s">
        <v>37</v>
      </c>
      <c r="B439" s="16" t="s">
        <v>38</v>
      </c>
      <c r="C439" s="16" t="s">
        <v>34</v>
      </c>
      <c r="D439" s="16" t="s">
        <v>39</v>
      </c>
    </row>
    <row r="440" spans="1:4" x14ac:dyDescent="0.25">
      <c r="A440" s="21">
        <v>800</v>
      </c>
      <c r="B440" s="18">
        <f>B437*A440</f>
        <v>0</v>
      </c>
      <c r="C440" s="18">
        <f>B440*0.21</f>
        <v>0</v>
      </c>
      <c r="D440" s="18">
        <f>B440*1.21</f>
        <v>0</v>
      </c>
    </row>
    <row r="441" spans="1:4" ht="15.75" x14ac:dyDescent="0.25">
      <c r="A441" s="7"/>
      <c r="B441" s="6"/>
      <c r="C441" s="6"/>
      <c r="D441" s="7"/>
    </row>
    <row r="442" spans="1:4" ht="15.75" x14ac:dyDescent="0.25">
      <c r="A442" s="40" t="s">
        <v>82</v>
      </c>
      <c r="B442" s="40"/>
      <c r="C442" s="40"/>
      <c r="D442" s="40"/>
    </row>
    <row r="443" spans="1:4" ht="15.75" x14ac:dyDescent="0.25">
      <c r="A443" s="13"/>
      <c r="B443" s="14"/>
      <c r="C443" s="14"/>
      <c r="D443" s="15"/>
    </row>
    <row r="444" spans="1:4" x14ac:dyDescent="0.25">
      <c r="A444" s="16" t="s">
        <v>32</v>
      </c>
      <c r="B444" s="16" t="s">
        <v>33</v>
      </c>
      <c r="C444" s="16" t="s">
        <v>34</v>
      </c>
      <c r="D444" s="16" t="s">
        <v>35</v>
      </c>
    </row>
    <row r="445" spans="1:4" x14ac:dyDescent="0.25">
      <c r="A445" s="17" t="s">
        <v>36</v>
      </c>
      <c r="B445" s="18">
        <v>0</v>
      </c>
      <c r="C445" s="18">
        <f>B445*0.21</f>
        <v>0</v>
      </c>
      <c r="D445" s="18">
        <f>B445*1.21</f>
        <v>0</v>
      </c>
    </row>
    <row r="446" spans="1:4" x14ac:dyDescent="0.25">
      <c r="A446" s="19"/>
      <c r="B446" s="14"/>
      <c r="C446" s="14"/>
      <c r="D446" s="15"/>
    </row>
    <row r="447" spans="1:4" ht="45" x14ac:dyDescent="0.25">
      <c r="A447" s="20" t="s">
        <v>37</v>
      </c>
      <c r="B447" s="16" t="s">
        <v>38</v>
      </c>
      <c r="C447" s="16" t="s">
        <v>34</v>
      </c>
      <c r="D447" s="16" t="s">
        <v>39</v>
      </c>
    </row>
    <row r="448" spans="1:4" x14ac:dyDescent="0.25">
      <c r="A448" s="21">
        <v>8000</v>
      </c>
      <c r="B448" s="18">
        <f>B445*A448</f>
        <v>0</v>
      </c>
      <c r="C448" s="18">
        <f>B448*0.21</f>
        <v>0</v>
      </c>
      <c r="D448" s="18">
        <f>B448*1.21</f>
        <v>0</v>
      </c>
    </row>
    <row r="449" spans="1:4" ht="15.75" x14ac:dyDescent="0.25">
      <c r="A449" s="7"/>
      <c r="B449" s="6"/>
      <c r="C449" s="6"/>
      <c r="D449" s="7"/>
    </row>
    <row r="450" spans="1:4" ht="15.75" x14ac:dyDescent="0.25">
      <c r="A450" s="7"/>
      <c r="B450" s="6"/>
      <c r="C450" s="6"/>
      <c r="D450" s="7"/>
    </row>
    <row r="451" spans="1:4" ht="18" x14ac:dyDescent="0.25">
      <c r="A451" s="41" t="s">
        <v>52</v>
      </c>
      <c r="B451" s="41"/>
      <c r="C451" s="41"/>
      <c r="D451" s="41"/>
    </row>
    <row r="452" spans="1:4" ht="15.75" x14ac:dyDescent="0.25">
      <c r="A452" s="7"/>
      <c r="B452" s="6"/>
      <c r="C452" s="6"/>
      <c r="D452" s="7"/>
    </row>
    <row r="453" spans="1:4" ht="45" x14ac:dyDescent="0.25">
      <c r="A453" s="42" t="s">
        <v>41</v>
      </c>
      <c r="B453" s="16" t="s">
        <v>38</v>
      </c>
      <c r="C453" s="16" t="s">
        <v>34</v>
      </c>
      <c r="D453" s="16" t="s">
        <v>39</v>
      </c>
    </row>
    <row r="454" spans="1:4" x14ac:dyDescent="0.25">
      <c r="A454" s="43"/>
      <c r="B454" s="18">
        <f>B240+B248+B256+B264+B272+B280+B288+B296+B304+B312+B320+B328+B336+B344+B352+B360+B368+B376+B384+B392+B400+B408+B416+B424+B432+B440+B448</f>
        <v>0</v>
      </c>
      <c r="C454" s="18">
        <f>B454*0.21</f>
        <v>0</v>
      </c>
      <c r="D454" s="18">
        <f>B454*1.21</f>
        <v>0</v>
      </c>
    </row>
    <row r="455" spans="1:4" ht="15.75" x14ac:dyDescent="0.25">
      <c r="A455" s="7"/>
      <c r="B455" s="6"/>
      <c r="C455" s="6"/>
      <c r="D455" s="7"/>
    </row>
    <row r="456" spans="1:4" ht="15.75" x14ac:dyDescent="0.25">
      <c r="A456" s="7"/>
      <c r="B456" s="6"/>
      <c r="C456" s="6"/>
      <c r="D456" s="7"/>
    </row>
    <row r="457" spans="1:4" ht="15.75" x14ac:dyDescent="0.25">
      <c r="A457" s="7"/>
      <c r="B457" s="6"/>
      <c r="C457" s="6"/>
      <c r="D457" s="7"/>
    </row>
    <row r="458" spans="1:4" ht="15.75" x14ac:dyDescent="0.25">
      <c r="A458" s="7"/>
      <c r="B458" s="6"/>
      <c r="C458" s="6"/>
      <c r="D458" s="7"/>
    </row>
    <row r="459" spans="1:4" ht="15.75" x14ac:dyDescent="0.25">
      <c r="A459" s="2"/>
      <c r="B459" s="6"/>
      <c r="C459" s="6"/>
      <c r="D459" s="7"/>
    </row>
    <row r="460" spans="1:4" ht="15.75" x14ac:dyDescent="0.25">
      <c r="A460" s="39" t="s">
        <v>53</v>
      </c>
      <c r="B460" s="39"/>
      <c r="C460" s="39"/>
      <c r="D460" s="39"/>
    </row>
    <row r="461" spans="1:4" ht="15.75" x14ac:dyDescent="0.25">
      <c r="A461" s="13"/>
      <c r="B461" s="6"/>
      <c r="C461" s="6"/>
      <c r="D461" s="7"/>
    </row>
    <row r="462" spans="1:4" x14ac:dyDescent="0.25">
      <c r="A462" s="39" t="s">
        <v>54</v>
      </c>
      <c r="B462" s="39"/>
      <c r="C462" s="39"/>
      <c r="D462" s="39"/>
    </row>
  </sheetData>
  <mergeCells count="101">
    <mergeCell ref="A1:E1"/>
    <mergeCell ref="A6:E6"/>
    <mergeCell ref="A7:E7"/>
    <mergeCell ref="A8:E8"/>
    <mergeCell ref="A10:E10"/>
    <mergeCell ref="A12:E12"/>
    <mergeCell ref="C33:E33"/>
    <mergeCell ref="A42:E42"/>
    <mergeCell ref="C34:E34"/>
    <mergeCell ref="C35:E35"/>
    <mergeCell ref="C36:E36"/>
    <mergeCell ref="C37:E37"/>
    <mergeCell ref="C38:E38"/>
    <mergeCell ref="C39:E39"/>
    <mergeCell ref="A34:B34"/>
    <mergeCell ref="A35:B35"/>
    <mergeCell ref="A36:B36"/>
    <mergeCell ref="A21:D21"/>
    <mergeCell ref="A24:D24"/>
    <mergeCell ref="A27:D27"/>
    <mergeCell ref="A28:D28"/>
    <mergeCell ref="A33:B33"/>
    <mergeCell ref="A15:D15"/>
    <mergeCell ref="A16:D16"/>
    <mergeCell ref="A55:D55"/>
    <mergeCell ref="A63:D63"/>
    <mergeCell ref="A71:D71"/>
    <mergeCell ref="A79:D79"/>
    <mergeCell ref="A17:D17"/>
    <mergeCell ref="A18:D18"/>
    <mergeCell ref="A19:D19"/>
    <mergeCell ref="A20:D20"/>
    <mergeCell ref="A46:D46"/>
    <mergeCell ref="A48:D48"/>
    <mergeCell ref="A50:D50"/>
    <mergeCell ref="A51:D51"/>
    <mergeCell ref="A37:B37"/>
    <mergeCell ref="A38:B38"/>
    <mergeCell ref="A39:B39"/>
    <mergeCell ref="A109:D109"/>
    <mergeCell ref="A117:D117"/>
    <mergeCell ref="A125:D125"/>
    <mergeCell ref="A133:D133"/>
    <mergeCell ref="A141:D141"/>
    <mergeCell ref="A149:D149"/>
    <mergeCell ref="A87:D87"/>
    <mergeCell ref="A97:A98"/>
    <mergeCell ref="A101:D101"/>
    <mergeCell ref="A103:D103"/>
    <mergeCell ref="A105:D105"/>
    <mergeCell ref="A106:D106"/>
    <mergeCell ref="A197:D197"/>
    <mergeCell ref="A199:D199"/>
    <mergeCell ref="A200:D200"/>
    <mergeCell ref="A202:D202"/>
    <mergeCell ref="A210:D210"/>
    <mergeCell ref="A220:A221"/>
    <mergeCell ref="A157:D157"/>
    <mergeCell ref="A165:D165"/>
    <mergeCell ref="A173:D173"/>
    <mergeCell ref="A181:D181"/>
    <mergeCell ref="A191:A192"/>
    <mergeCell ref="A195:D195"/>
    <mergeCell ref="A234:D234"/>
    <mergeCell ref="A242:D242"/>
    <mergeCell ref="A249:D249"/>
    <mergeCell ref="A250:D250"/>
    <mergeCell ref="A258:D258"/>
    <mergeCell ref="A266:D266"/>
    <mergeCell ref="A224:D224"/>
    <mergeCell ref="A226:D226"/>
    <mergeCell ref="A228:D228"/>
    <mergeCell ref="A229:D229"/>
    <mergeCell ref="A230:D230"/>
    <mergeCell ref="A231:D231"/>
    <mergeCell ref="A322:D322"/>
    <mergeCell ref="A330:D330"/>
    <mergeCell ref="A338:D338"/>
    <mergeCell ref="A346:D346"/>
    <mergeCell ref="A354:D354"/>
    <mergeCell ref="A362:D362"/>
    <mergeCell ref="A274:D274"/>
    <mergeCell ref="A282:D282"/>
    <mergeCell ref="A290:D290"/>
    <mergeCell ref="A298:D298"/>
    <mergeCell ref="A306:D306"/>
    <mergeCell ref="A314:D314"/>
    <mergeCell ref="A460:D460"/>
    <mergeCell ref="A462:D462"/>
    <mergeCell ref="A418:D418"/>
    <mergeCell ref="A426:D426"/>
    <mergeCell ref="A434:D434"/>
    <mergeCell ref="A442:D442"/>
    <mergeCell ref="A451:D451"/>
    <mergeCell ref="A453:A454"/>
    <mergeCell ref="A370:D370"/>
    <mergeCell ref="A378:D378"/>
    <mergeCell ref="A386:D386"/>
    <mergeCell ref="A394:D394"/>
    <mergeCell ref="A402:D402"/>
    <mergeCell ref="A410:D410"/>
  </mergeCells>
  <pageMargins left="0.59055118110236227" right="0.23622047244094491" top="0.74803149606299213" bottom="0.74803149606299213" header="0.31496062992125984" footer="0.31496062992125984"/>
  <pageSetup paperSize="9" scale="59" fitToHeight="10" orientation="portrait" r:id="rId1"/>
  <headerFooter>
    <oddHeader>&amp;C&amp;"Arial,Obyčejné"&amp;10Zadávací dokumentace pro nadlimitní veřejnou zakázku„GŘ OL – Dodávky tkanin a textilní galanterie pro vlastní výrobu prádla a oděvů“&amp;"-,Obyčejné"&amp;11</oddHeader>
    <oddFooter>Stránka &amp;P z &amp;N</oddFooter>
  </headerFooter>
  <rowBreaks count="8" manualBreakCount="8">
    <brk id="61" max="16383" man="1"/>
    <brk id="98" max="16383" man="1"/>
    <brk id="155" max="16383" man="1"/>
    <brk id="192" max="16383" man="1"/>
    <brk id="222" max="16383" man="1"/>
    <brk id="280" max="16383" man="1"/>
    <brk id="336" max="16383" man="1"/>
    <brk id="40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2015-02-20T21:19:47Z</dcterms:modified>
</cp:coreProperties>
</file>