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Oprava střechy obj. č. 21 slepý" sheetId="1" r:id="rId1"/>
  </sheets>
  <definedNames/>
  <calcPr fullCalcOnLoad="1"/>
</workbook>
</file>

<file path=xl/sharedStrings.xml><?xml version="1.0" encoding="utf-8"?>
<sst xmlns="http://schemas.openxmlformats.org/spreadsheetml/2006/main" count="148" uniqueCount="92">
  <si>
    <t>Akce:</t>
  </si>
  <si>
    <t>Položka</t>
  </si>
  <si>
    <t>m.j.</t>
  </si>
  <si>
    <t>množství</t>
  </si>
  <si>
    <t>j. cena</t>
  </si>
  <si>
    <t>cena celkem</t>
  </si>
  <si>
    <t>Celkem bez DPH</t>
  </si>
  <si>
    <t>Ostatní konstrukce a práce</t>
  </si>
  <si>
    <t>Čištění dřevěných konstrukcí - ometením</t>
  </si>
  <si>
    <t>m2</t>
  </si>
  <si>
    <t>kont</t>
  </si>
  <si>
    <t>HSV práce nepředvídané</t>
  </si>
  <si>
    <t>hod</t>
  </si>
  <si>
    <t>Konstrukce tesařské</t>
  </si>
  <si>
    <t>Vyřezání a doplnění střešní vazby z řez 224cm2</t>
  </si>
  <si>
    <t>m</t>
  </si>
  <si>
    <t>Tesařské konstrukce přesun hmot</t>
  </si>
  <si>
    <t>%</t>
  </si>
  <si>
    <t>Konstrukce klempířské</t>
  </si>
  <si>
    <t>Lemování Pz komínů v ploše kryt hladká</t>
  </si>
  <si>
    <t>Žlaby Pz podokapní půlkruhové rš 330</t>
  </si>
  <si>
    <t>DTZ žlabu podok.rš330 vč.háků</t>
  </si>
  <si>
    <t>Mtž háků pro žlaby Pz půlkruhové</t>
  </si>
  <si>
    <t>kus</t>
  </si>
  <si>
    <t>Střešní okna Pz 60/60cm v kryt hlad.</t>
  </si>
  <si>
    <t>Žlab Pzn rš 330mm</t>
  </si>
  <si>
    <t>Roh Pzn žlabu rš 330mm</t>
  </si>
  <si>
    <t>Pzn hák rš330, dl550,25/5</t>
  </si>
  <si>
    <t>Kotlík konický Pzn 330/100</t>
  </si>
  <si>
    <t>Pzn objímka svodu D 100</t>
  </si>
  <si>
    <t>PzN 72° koleno svodu D 100</t>
  </si>
  <si>
    <t>Střešní výlez PZN 600x600</t>
  </si>
  <si>
    <t>Střešní výlez 600x600 - makrolon výplň</t>
  </si>
  <si>
    <t>Klempířské konstrukce přesun hmot</t>
  </si>
  <si>
    <t>Krytiny tvrdé</t>
  </si>
  <si>
    <t>Montáž laťování do 45°rozteč do -220mm</t>
  </si>
  <si>
    <t>DMT laťování střech rozteč - do 22cm</t>
  </si>
  <si>
    <t>Zastř bobrovky SJ hust latě na sucho</t>
  </si>
  <si>
    <t>Hřeben pálená krytina na sucho kartáč</t>
  </si>
  <si>
    <t>Nároží pálené krytiny na sucho kartáč</t>
  </si>
  <si>
    <t>Pžiřezání tašky bobrovky</t>
  </si>
  <si>
    <t>Pokrytí střech dif. Folií vč kontralatě</t>
  </si>
  <si>
    <t>Svislá doprava suti - materiálů střechy</t>
  </si>
  <si>
    <t>t</t>
  </si>
  <si>
    <t>Folie Kleber Permo kontaktní 3vrstvá</t>
  </si>
  <si>
    <t>Větrací pás hřebene a nároží</t>
  </si>
  <si>
    <t>Taška bobrovka základní</t>
  </si>
  <si>
    <t>Taška bobrovka větrací</t>
  </si>
  <si>
    <t>Hřebenáč č. 4 větrací</t>
  </si>
  <si>
    <t>Hřebenáč rozdělovací valbový hřeb. Č. 4</t>
  </si>
  <si>
    <t>Lať SM I pod 25cm2 30/50mm</t>
  </si>
  <si>
    <t>Lať SM I pod 25cm2 40/60mm</t>
  </si>
  <si>
    <t xml:space="preserve">m </t>
  </si>
  <si>
    <t>Krytiny tvrdé přesun hmot</t>
  </si>
  <si>
    <t>Nátěry</t>
  </si>
  <si>
    <t>Inpregn tesař konstr BOCHEMIT QB</t>
  </si>
  <si>
    <t>VRN</t>
  </si>
  <si>
    <t>Zařízení staveniště</t>
  </si>
  <si>
    <t>Hromosvody</t>
  </si>
  <si>
    <t>Hromosvod PZN - obnova vedení a doplbnění na střešní ploše</t>
  </si>
  <si>
    <t>Pzn svod D 100</t>
  </si>
  <si>
    <t>Lemování Pz dvojice sloupků komín. lávek kryt. hladké</t>
  </si>
  <si>
    <t>Odvoz a likvidace - tříděná suť</t>
  </si>
  <si>
    <t>Odvoz a likvidace odpad</t>
  </si>
  <si>
    <t>Komíny</t>
  </si>
  <si>
    <t>Oprava komínového zdiva cih na MC</t>
  </si>
  <si>
    <t>Lešení pomocné pro komíny nad střechou</t>
  </si>
  <si>
    <t>Opravy objektů - přesun hmot do 12m</t>
  </si>
  <si>
    <t>Připojovací krycí lišta Pz rš 100mm</t>
  </si>
  <si>
    <t>Odpadní trouby Pz kruhové průměr 10cm</t>
  </si>
  <si>
    <t>DMT odpadních trub kruhových d 10cm</t>
  </si>
  <si>
    <t>HZS práce horolezeckou technikou</t>
  </si>
  <si>
    <t>Pozink tabule</t>
  </si>
  <si>
    <t>Větrací pás okapní plastový</t>
  </si>
  <si>
    <t>Větrací mřížka univerzální 1m</t>
  </si>
  <si>
    <t>Montáž,demontáž, pronájem zdvihacího zařízení</t>
  </si>
  <si>
    <t>kpl</t>
  </si>
  <si>
    <t>Provoz investora</t>
  </si>
  <si>
    <t>Oborová a kompletační činnost</t>
  </si>
  <si>
    <t>Protisněhový hák standard</t>
  </si>
  <si>
    <t>Ukončení hřebenáče spodní hřebenáč</t>
  </si>
  <si>
    <t>D+M lešení pro opravy říms</t>
  </si>
  <si>
    <t>Zakrytí lešení plachtou</t>
  </si>
  <si>
    <t>Dmtž kryt bobrovky do sutě</t>
  </si>
  <si>
    <t>Konstrukce zámečnické</t>
  </si>
  <si>
    <t>Repase komínové lávky</t>
  </si>
  <si>
    <t>Úhelník rovnoramený 35x35x4</t>
  </si>
  <si>
    <t>Svařovaný rošt pozink 250x1000/30x2</t>
  </si>
  <si>
    <t>Zám. Konstrukce přesun hmot</t>
  </si>
  <si>
    <t>Cenová nabídka</t>
  </si>
  <si>
    <t>Oprava omítek římsy</t>
  </si>
  <si>
    <t>„VV Praha – Pankrác – Oprava střechy (600 m2) na objektu č. 21“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</si>
</sst>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K_č_-;\-* #,##0\ _K_č_-;_-* &quot;-&quot;??\ _K_č_-;_-@_-"/>
    <numFmt numFmtId="181" formatCode="#,##0.00_ ;\-#,##0.00\ "/>
    <numFmt numFmtId="182" formatCode="_-* #,##0.000\ _K_č_-;\-* #,##0.000\ _K_č_-;_-* &quot;-&quot;??\ _K_č_-;_-@_-"/>
    <numFmt numFmtId="183" formatCode="0.0"/>
    <numFmt numFmtId="184" formatCode="0.000000"/>
    <numFmt numFmtId="185" formatCode="0.00000"/>
    <numFmt numFmtId="186" formatCode="0.0000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¥€-2]\ #\ ##,000_);[Red]\([$€-2]\ #\ ##,000\)"/>
  </numFmts>
  <fonts count="51">
    <font>
      <sz val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sz val="10"/>
      <name val="Helv"/>
      <family val="0"/>
    </font>
    <font>
      <sz val="9"/>
      <name val="Arial CE"/>
      <family val="2"/>
    </font>
    <font>
      <sz val="9"/>
      <color indexed="10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i/>
      <sz val="9"/>
      <name val="Arial CE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5" fillId="0" borderId="0">
      <alignment/>
      <protection/>
    </xf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 indent="1"/>
    </xf>
    <xf numFmtId="0" fontId="2" fillId="0" borderId="0" xfId="0" applyFont="1" applyBorder="1" applyAlignment="1">
      <alignment horizontal="right"/>
    </xf>
    <xf numFmtId="4" fontId="3" fillId="0" borderId="0" xfId="47" applyNumberFormat="1" applyFont="1" applyFill="1" applyAlignment="1">
      <alignment horizontal="right" indent="1"/>
      <protection/>
    </xf>
    <xf numFmtId="0" fontId="3" fillId="0" borderId="0" xfId="47" applyFont="1" applyFill="1" applyAlignment="1">
      <alignment horizontal="right"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indent="1"/>
    </xf>
    <xf numFmtId="4" fontId="6" fillId="0" borderId="0" xfId="0" applyNumberFormat="1" applyFont="1" applyAlignment="1">
      <alignment horizontal="right" indent="1"/>
    </xf>
    <xf numFmtId="2" fontId="6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 indent="1"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 horizontal="right" indent="1"/>
    </xf>
    <xf numFmtId="43" fontId="6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4" fillId="0" borderId="0" xfId="0" applyNumberFormat="1" applyFont="1" applyAlignment="1">
      <alignment horizontal="right"/>
    </xf>
    <xf numFmtId="180" fontId="11" fillId="0" borderId="0" xfId="34" applyNumberFormat="1" applyFont="1" applyAlignment="1">
      <alignment/>
    </xf>
    <xf numFmtId="43" fontId="11" fillId="0" borderId="0" xfId="34" applyNumberFormat="1" applyFont="1" applyAlignment="1">
      <alignment/>
    </xf>
    <xf numFmtId="0" fontId="7" fillId="0" borderId="0" xfId="0" applyFont="1" applyAlignment="1">
      <alignment horizontal="right"/>
    </xf>
    <xf numFmtId="4" fontId="7" fillId="0" borderId="0" xfId="0" applyNumberFormat="1" applyFont="1" applyAlignment="1">
      <alignment horizontal="right" indent="1"/>
    </xf>
    <xf numFmtId="0" fontId="7" fillId="0" borderId="0" xfId="0" applyFont="1" applyAlignment="1">
      <alignment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center" wrapText="1"/>
    </xf>
    <xf numFmtId="43" fontId="2" fillId="0" borderId="0" xfId="34" applyFont="1" applyAlignment="1">
      <alignment horizontal="center" wrapText="1"/>
    </xf>
    <xf numFmtId="4" fontId="2" fillId="0" borderId="0" xfId="0" applyNumberFormat="1" applyFont="1" applyAlignment="1">
      <alignment horizontal="right" vertical="center" wrapText="1"/>
    </xf>
    <xf numFmtId="0" fontId="4" fillId="0" borderId="0" xfId="47" applyNumberFormat="1" applyFont="1" applyAlignment="1">
      <alignment horizontal="left" wrapText="1"/>
      <protection/>
    </xf>
    <xf numFmtId="0" fontId="4" fillId="0" borderId="0" xfId="47" applyFont="1" applyAlignment="1">
      <alignment horizontal="center" wrapText="1"/>
      <protection/>
    </xf>
    <xf numFmtId="43" fontId="4" fillId="0" borderId="0" xfId="34" applyFont="1" applyAlignment="1">
      <alignment horizontal="center" wrapText="1"/>
    </xf>
    <xf numFmtId="4" fontId="4" fillId="0" borderId="0" xfId="47" applyNumberFormat="1" applyFont="1" applyAlignment="1">
      <alignment horizontal="right" vertical="center" wrapText="1"/>
      <protection/>
    </xf>
    <xf numFmtId="0" fontId="8" fillId="0" borderId="0" xfId="47" applyNumberFormat="1" applyFont="1" applyAlignment="1">
      <alignment horizontal="left" wrapText="1"/>
      <protection/>
    </xf>
    <xf numFmtId="0" fontId="9" fillId="0" borderId="0" xfId="47" applyNumberFormat="1" applyFont="1" applyAlignment="1">
      <alignment horizontal="left" wrapText="1"/>
      <protection/>
    </xf>
    <xf numFmtId="0" fontId="2" fillId="0" borderId="0" xfId="47" applyFont="1" applyAlignment="1">
      <alignment horizontal="center" wrapText="1"/>
      <protection/>
    </xf>
    <xf numFmtId="43" fontId="2" fillId="0" borderId="0" xfId="34" applyFont="1" applyAlignment="1">
      <alignment horizontal="center" wrapText="1"/>
    </xf>
    <xf numFmtId="4" fontId="2" fillId="0" borderId="0" xfId="47" applyNumberFormat="1" applyFont="1" applyAlignment="1">
      <alignment horizontal="right" vertical="center" wrapText="1"/>
      <protection/>
    </xf>
    <xf numFmtId="0" fontId="3" fillId="0" borderId="0" xfId="0" applyFont="1" applyAlignment="1">
      <alignment horizontal="center" wrapText="1"/>
    </xf>
    <xf numFmtId="43" fontId="3" fillId="0" borderId="0" xfId="34" applyFont="1" applyAlignment="1">
      <alignment horizontal="center" wrapText="1"/>
    </xf>
    <xf numFmtId="4" fontId="3" fillId="0" borderId="0" xfId="0" applyNumberFormat="1" applyFont="1" applyAlignment="1">
      <alignment horizontal="right" vertic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43" fontId="3" fillId="0" borderId="10" xfId="34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43" fontId="3" fillId="0" borderId="0" xfId="34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left" wrapText="1"/>
    </xf>
    <xf numFmtId="43" fontId="3" fillId="0" borderId="0" xfId="34" applyFont="1" applyAlignment="1">
      <alignment horizontal="center" wrapText="1"/>
    </xf>
    <xf numFmtId="4" fontId="3" fillId="0" borderId="0" xfId="34" applyNumberFormat="1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43" fontId="6" fillId="0" borderId="0" xfId="34" applyFont="1" applyAlignment="1">
      <alignment horizontal="center" wrapText="1"/>
    </xf>
    <xf numFmtId="43" fontId="6" fillId="0" borderId="0" xfId="34" applyFont="1" applyAlignment="1">
      <alignment horizontal="center" wrapText="1"/>
    </xf>
    <xf numFmtId="4" fontId="6" fillId="0" borderId="0" xfId="34" applyNumberFormat="1" applyFont="1" applyAlignment="1">
      <alignment horizontal="right" vertical="center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4" fontId="4" fillId="0" borderId="0" xfId="0" applyNumberFormat="1" applyFont="1" applyAlignment="1">
      <alignment horizontal="right" wrapText="1"/>
    </xf>
    <xf numFmtId="0" fontId="6" fillId="0" borderId="0" xfId="0" applyNumberFormat="1" applyFont="1" applyAlignment="1">
      <alignment horizontal="left" wrapText="1"/>
    </xf>
    <xf numFmtId="43" fontId="10" fillId="0" borderId="0" xfId="34" applyFont="1" applyAlignment="1">
      <alignment horizontal="center" wrapText="1"/>
    </xf>
    <xf numFmtId="9" fontId="6" fillId="0" borderId="0" xfId="34" applyNumberFormat="1" applyFont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9" fontId="2" fillId="0" borderId="0" xfId="34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4" fontId="6" fillId="0" borderId="0" xfId="0" applyNumberFormat="1" applyFont="1" applyBorder="1" applyAlignment="1">
      <alignment horizontal="right" vertical="center" wrapText="1"/>
    </xf>
    <xf numFmtId="0" fontId="11" fillId="0" borderId="0" xfId="34" applyNumberFormat="1" applyFont="1" applyAlignment="1">
      <alignment wrapText="1"/>
    </xf>
    <xf numFmtId="180" fontId="11" fillId="0" borderId="0" xfId="34" applyNumberFormat="1" applyFont="1" applyAlignment="1">
      <alignment horizontal="center" wrapText="1"/>
    </xf>
    <xf numFmtId="43" fontId="11" fillId="0" borderId="0" xfId="34" applyFont="1" applyAlignment="1">
      <alignment wrapText="1"/>
    </xf>
    <xf numFmtId="4" fontId="11" fillId="0" borderId="0" xfId="34" applyNumberFormat="1" applyFont="1" applyAlignment="1">
      <alignment horizontal="right" wrapText="1"/>
    </xf>
    <xf numFmtId="2" fontId="6" fillId="0" borderId="0" xfId="0" applyNumberFormat="1" applyFont="1" applyAlignment="1">
      <alignment horizontal="center" wrapText="1"/>
    </xf>
    <xf numFmtId="4" fontId="6" fillId="0" borderId="0" xfId="0" applyNumberFormat="1" applyFont="1" applyAlignment="1">
      <alignment horizontal="right" vertical="center" wrapText="1"/>
    </xf>
    <xf numFmtId="0" fontId="12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 wrapText="1"/>
    </xf>
    <xf numFmtId="4" fontId="6" fillId="0" borderId="0" xfId="0" applyNumberFormat="1" applyFont="1" applyAlignment="1">
      <alignment horizontal="right" vertical="center" wrapText="1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wrapText="1"/>
    </xf>
    <xf numFmtId="4" fontId="6" fillId="0" borderId="0" xfId="34" applyNumberFormat="1" applyFont="1" applyAlignment="1">
      <alignment horizontal="right" vertical="center" wrapText="1"/>
    </xf>
    <xf numFmtId="0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wrapText="1"/>
    </xf>
    <xf numFmtId="43" fontId="7" fillId="0" borderId="0" xfId="34" applyFont="1" applyAlignment="1">
      <alignment horizontal="center" wrapText="1"/>
    </xf>
    <xf numFmtId="4" fontId="7" fillId="0" borderId="0" xfId="34" applyNumberFormat="1" applyFont="1" applyAlignment="1">
      <alignment horizontal="right" vertical="center" wrapText="1"/>
    </xf>
    <xf numFmtId="0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 wrapText="1"/>
    </xf>
    <xf numFmtId="4" fontId="3" fillId="0" borderId="0" xfId="34" applyNumberFormat="1" applyFont="1" applyAlignment="1">
      <alignment horizontal="right" vertical="center" wrapText="1"/>
    </xf>
    <xf numFmtId="181" fontId="6" fillId="0" borderId="0" xfId="34" applyNumberFormat="1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43" fontId="3" fillId="0" borderId="11" xfId="34" applyFont="1" applyBorder="1" applyAlignment="1">
      <alignment horizontal="center" wrapText="1"/>
    </xf>
    <xf numFmtId="4" fontId="3" fillId="0" borderId="11" xfId="34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left" wrapText="1"/>
    </xf>
    <xf numFmtId="43" fontId="15" fillId="0" borderId="11" xfId="34" applyFont="1" applyBorder="1" applyAlignment="1">
      <alignment horizontal="center" wrapText="1"/>
    </xf>
    <xf numFmtId="2" fontId="2" fillId="0" borderId="0" xfId="0" applyNumberFormat="1" applyFont="1" applyAlignment="1">
      <alignment horizontal="right" wrapText="1"/>
    </xf>
    <xf numFmtId="43" fontId="6" fillId="0" borderId="0" xfId="34" applyFont="1" applyBorder="1" applyAlignment="1">
      <alignment horizontal="center" wrapText="1"/>
    </xf>
    <xf numFmtId="43" fontId="15" fillId="0" borderId="0" xfId="34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right"/>
    </xf>
    <xf numFmtId="0" fontId="33" fillId="0" borderId="0" xfId="0" applyFont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1</xdr:col>
      <xdr:colOff>323850</xdr:colOff>
      <xdr:row>0</xdr:row>
      <xdr:rowOff>0</xdr:rowOff>
    </xdr:to>
    <xdr:pic>
      <xdr:nvPicPr>
        <xdr:cNvPr id="1" name="Picture 1" descr="barva_1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zoomScalePageLayoutView="0" workbookViewId="0" topLeftCell="B34">
      <selection activeCell="B70" sqref="B70"/>
    </sheetView>
  </sheetViews>
  <sheetFormatPr defaultColWidth="9.140625" defaultRowHeight="12.75"/>
  <cols>
    <col min="1" max="1" width="6.140625" style="1" customWidth="1"/>
    <col min="2" max="2" width="38.421875" style="29" customWidth="1"/>
    <col min="3" max="3" width="5.8515625" style="31" customWidth="1"/>
    <col min="4" max="4" width="12.8515625" style="32" customWidth="1"/>
    <col min="5" max="5" width="12.421875" style="31" customWidth="1"/>
    <col min="6" max="6" width="11.8515625" style="33" customWidth="1"/>
    <col min="7" max="7" width="2.8515625" style="2" customWidth="1"/>
    <col min="8" max="8" width="15.7109375" style="1" customWidth="1"/>
    <col min="9" max="9" width="12.421875" style="1" bestFit="1" customWidth="1"/>
    <col min="10" max="16384" width="9.140625" style="1" customWidth="1"/>
  </cols>
  <sheetData>
    <row r="1" spans="2:8" ht="12">
      <c r="B1" s="34"/>
      <c r="C1" s="35"/>
      <c r="D1" s="36"/>
      <c r="E1" s="35"/>
      <c r="F1" s="37"/>
      <c r="G1" s="4"/>
      <c r="H1" s="5"/>
    </row>
    <row r="2" spans="1:8" ht="15.75">
      <c r="A2" s="6" t="s">
        <v>0</v>
      </c>
      <c r="B2" s="105" t="s">
        <v>91</v>
      </c>
      <c r="C2" s="35"/>
      <c r="D2" s="36"/>
      <c r="E2" s="35"/>
      <c r="F2" s="37"/>
      <c r="G2" s="4"/>
      <c r="H2" s="5"/>
    </row>
    <row r="3" spans="1:8" ht="12">
      <c r="A3" s="6"/>
      <c r="C3" s="35"/>
      <c r="D3" s="36"/>
      <c r="E3" s="35"/>
      <c r="F3" s="37"/>
      <c r="G3" s="4"/>
      <c r="H3" s="5"/>
    </row>
    <row r="4" spans="2:8" ht="7.5" customHeight="1">
      <c r="B4" s="39"/>
      <c r="C4" s="40"/>
      <c r="D4" s="41"/>
      <c r="E4" s="40"/>
      <c r="F4" s="42"/>
      <c r="G4" s="4"/>
      <c r="H4" s="5"/>
    </row>
    <row r="5" spans="2:8" ht="15">
      <c r="B5" s="38" t="s">
        <v>89</v>
      </c>
      <c r="C5" s="40"/>
      <c r="D5" s="41"/>
      <c r="E5" s="40"/>
      <c r="F5" s="42"/>
      <c r="G5" s="4"/>
      <c r="H5" s="5"/>
    </row>
    <row r="7" spans="2:7" s="7" customFormat="1" ht="12">
      <c r="B7" s="30"/>
      <c r="C7" s="43"/>
      <c r="D7" s="44"/>
      <c r="E7" s="43"/>
      <c r="F7" s="45"/>
      <c r="G7" s="8"/>
    </row>
    <row r="8" spans="2:7" s="7" customFormat="1" ht="12">
      <c r="B8" s="46" t="s">
        <v>1</v>
      </c>
      <c r="C8" s="47" t="s">
        <v>2</v>
      </c>
      <c r="D8" s="48" t="s">
        <v>3</v>
      </c>
      <c r="E8" s="47" t="s">
        <v>4</v>
      </c>
      <c r="F8" s="49" t="s">
        <v>5</v>
      </c>
      <c r="G8" s="9"/>
    </row>
    <row r="9" spans="2:7" s="7" customFormat="1" ht="12">
      <c r="B9" s="50"/>
      <c r="C9" s="51"/>
      <c r="D9" s="52"/>
      <c r="E9" s="51"/>
      <c r="F9" s="53"/>
      <c r="G9" s="9"/>
    </row>
    <row r="10" spans="2:10" s="6" customFormat="1" ht="12">
      <c r="B10" s="54" t="s">
        <v>7</v>
      </c>
      <c r="C10" s="43"/>
      <c r="D10" s="44"/>
      <c r="E10" s="55"/>
      <c r="F10" s="56">
        <f>SUM(F11:F15)</f>
        <v>0</v>
      </c>
      <c r="G10" s="9"/>
      <c r="H10" s="23"/>
      <c r="I10" s="13"/>
      <c r="J10" s="14"/>
    </row>
    <row r="11" spans="1:10" ht="12">
      <c r="A11" s="1">
        <v>1</v>
      </c>
      <c r="B11" s="29" t="s">
        <v>8</v>
      </c>
      <c r="C11" s="57" t="s">
        <v>9</v>
      </c>
      <c r="D11" s="58">
        <v>712</v>
      </c>
      <c r="E11" s="101"/>
      <c r="F11" s="60">
        <f>D11*E11</f>
        <v>0</v>
      </c>
      <c r="G11" s="10"/>
      <c r="H11" s="22"/>
      <c r="I11" s="59"/>
      <c r="J11" s="12"/>
    </row>
    <row r="12" spans="1:10" ht="12">
      <c r="A12" s="1">
        <v>2</v>
      </c>
      <c r="B12" s="29" t="s">
        <v>63</v>
      </c>
      <c r="C12" s="57" t="s">
        <v>10</v>
      </c>
      <c r="D12" s="58">
        <v>2</v>
      </c>
      <c r="E12" s="101"/>
      <c r="F12" s="60">
        <f>D12*E12</f>
        <v>0</v>
      </c>
      <c r="G12" s="10"/>
      <c r="H12" s="22"/>
      <c r="I12" s="59"/>
      <c r="J12" s="12"/>
    </row>
    <row r="13" spans="1:10" ht="12">
      <c r="A13" s="1">
        <v>3</v>
      </c>
      <c r="B13" s="29" t="s">
        <v>62</v>
      </c>
      <c r="C13" s="57" t="s">
        <v>10</v>
      </c>
      <c r="D13" s="58">
        <v>15</v>
      </c>
      <c r="E13" s="101"/>
      <c r="F13" s="60">
        <f>D13*E13</f>
        <v>0</v>
      </c>
      <c r="G13" s="10"/>
      <c r="H13" s="22"/>
      <c r="I13" s="59"/>
      <c r="J13" s="12"/>
    </row>
    <row r="14" spans="1:10" ht="12">
      <c r="A14" s="1">
        <v>4</v>
      </c>
      <c r="B14" s="29" t="s">
        <v>11</v>
      </c>
      <c r="C14" s="57" t="s">
        <v>12</v>
      </c>
      <c r="D14" s="58">
        <v>30</v>
      </c>
      <c r="E14" s="101"/>
      <c r="F14" s="60">
        <f>D14*E14</f>
        <v>0</v>
      </c>
      <c r="G14" s="10"/>
      <c r="H14" s="22"/>
      <c r="I14" s="59"/>
      <c r="J14" s="12"/>
    </row>
    <row r="15" spans="3:10" ht="12">
      <c r="C15" s="57"/>
      <c r="D15" s="58"/>
      <c r="E15" s="101"/>
      <c r="F15" s="60"/>
      <c r="G15" s="10"/>
      <c r="H15" s="22"/>
      <c r="I15" s="59"/>
      <c r="J15" s="12"/>
    </row>
    <row r="16" spans="2:10" ht="12">
      <c r="B16" s="54" t="s">
        <v>64</v>
      </c>
      <c r="C16" s="57"/>
      <c r="D16" s="58"/>
      <c r="E16" s="101"/>
      <c r="F16" s="94">
        <f>SUM(F17:F22)</f>
        <v>0</v>
      </c>
      <c r="G16" s="10"/>
      <c r="H16" s="22"/>
      <c r="I16" s="59"/>
      <c r="J16" s="12"/>
    </row>
    <row r="17" spans="1:10" ht="12">
      <c r="A17" s="1">
        <v>1</v>
      </c>
      <c r="B17" s="29" t="s">
        <v>90</v>
      </c>
      <c r="C17" s="57" t="s">
        <v>52</v>
      </c>
      <c r="D17" s="58">
        <v>103.6</v>
      </c>
      <c r="E17" s="101"/>
      <c r="F17" s="87">
        <f aca="true" t="shared" si="0" ref="F17:F22">D17*E17</f>
        <v>0</v>
      </c>
      <c r="G17" s="10"/>
      <c r="H17" s="22"/>
      <c r="I17" s="59"/>
      <c r="J17" s="12"/>
    </row>
    <row r="18" spans="1:10" ht="12">
      <c r="A18" s="1">
        <v>2</v>
      </c>
      <c r="B18" s="29" t="s">
        <v>65</v>
      </c>
      <c r="C18" s="57" t="s">
        <v>9</v>
      </c>
      <c r="D18" s="58">
        <v>23.64</v>
      </c>
      <c r="E18" s="101"/>
      <c r="F18" s="60">
        <f t="shared" si="0"/>
        <v>0</v>
      </c>
      <c r="G18" s="10"/>
      <c r="H18" s="22"/>
      <c r="I18" s="59"/>
      <c r="J18" s="12"/>
    </row>
    <row r="19" spans="1:10" ht="12">
      <c r="A19" s="1">
        <v>3</v>
      </c>
      <c r="B19" s="29" t="s">
        <v>81</v>
      </c>
      <c r="C19" s="57" t="s">
        <v>9</v>
      </c>
      <c r="D19" s="58">
        <v>720</v>
      </c>
      <c r="E19" s="101"/>
      <c r="F19" s="60">
        <f t="shared" si="0"/>
        <v>0</v>
      </c>
      <c r="G19" s="10"/>
      <c r="H19" s="22"/>
      <c r="I19" s="59"/>
      <c r="J19" s="12"/>
    </row>
    <row r="20" spans="1:10" ht="12">
      <c r="A20" s="1">
        <v>4</v>
      </c>
      <c r="B20" s="29" t="s">
        <v>82</v>
      </c>
      <c r="C20" s="57" t="s">
        <v>9</v>
      </c>
      <c r="D20" s="58">
        <v>720</v>
      </c>
      <c r="E20" s="101"/>
      <c r="F20" s="60">
        <f t="shared" si="0"/>
        <v>0</v>
      </c>
      <c r="G20" s="10"/>
      <c r="H20" s="22"/>
      <c r="I20" s="59"/>
      <c r="J20" s="12"/>
    </row>
    <row r="21" spans="1:10" ht="12">
      <c r="A21" s="1">
        <v>5</v>
      </c>
      <c r="B21" s="29" t="s">
        <v>66</v>
      </c>
      <c r="C21" s="57" t="s">
        <v>9</v>
      </c>
      <c r="D21" s="58">
        <v>15</v>
      </c>
      <c r="E21" s="101"/>
      <c r="F21" s="60">
        <f t="shared" si="0"/>
        <v>0</v>
      </c>
      <c r="G21" s="10"/>
      <c r="H21" s="22"/>
      <c r="I21" s="59"/>
      <c r="J21" s="12"/>
    </row>
    <row r="22" spans="1:10" ht="12">
      <c r="A22" s="1">
        <v>6</v>
      </c>
      <c r="B22" s="29" t="s">
        <v>67</v>
      </c>
      <c r="C22" s="57" t="s">
        <v>43</v>
      </c>
      <c r="D22" s="58">
        <v>12.53</v>
      </c>
      <c r="E22" s="101"/>
      <c r="F22" s="60">
        <f t="shared" si="0"/>
        <v>0</v>
      </c>
      <c r="G22" s="10"/>
      <c r="H22" s="22"/>
      <c r="I22" s="59"/>
      <c r="J22" s="12"/>
    </row>
    <row r="23" spans="3:10" ht="12">
      <c r="C23" s="57"/>
      <c r="D23" s="58"/>
      <c r="E23" s="101"/>
      <c r="F23" s="60"/>
      <c r="G23" s="10"/>
      <c r="H23" s="22"/>
      <c r="I23" s="59"/>
      <c r="J23" s="12"/>
    </row>
    <row r="24" spans="2:10" s="6" customFormat="1" ht="12">
      <c r="B24" s="54" t="s">
        <v>13</v>
      </c>
      <c r="C24" s="61"/>
      <c r="D24" s="44"/>
      <c r="E24" s="14"/>
      <c r="F24" s="56">
        <f>SUM(F25:F26)</f>
        <v>0</v>
      </c>
      <c r="G24" s="9"/>
      <c r="H24" s="23"/>
      <c r="I24" s="55"/>
      <c r="J24" s="12"/>
    </row>
    <row r="25" spans="1:10" ht="12" customHeight="1">
      <c r="A25" s="1">
        <v>1</v>
      </c>
      <c r="B25" s="62" t="s">
        <v>14</v>
      </c>
      <c r="C25" s="57" t="s">
        <v>15</v>
      </c>
      <c r="D25" s="58">
        <v>248.5</v>
      </c>
      <c r="E25" s="101"/>
      <c r="F25" s="60">
        <f>D25*E25</f>
        <v>0</v>
      </c>
      <c r="G25" s="10"/>
      <c r="H25" s="22"/>
      <c r="I25" s="59"/>
      <c r="J25" s="12"/>
    </row>
    <row r="26" spans="1:10" ht="12">
      <c r="A26" s="1">
        <v>2</v>
      </c>
      <c r="B26" s="29" t="s">
        <v>16</v>
      </c>
      <c r="C26" s="57" t="s">
        <v>17</v>
      </c>
      <c r="D26" s="58"/>
      <c r="E26" s="101"/>
      <c r="F26" s="60">
        <f>D26*E26</f>
        <v>0</v>
      </c>
      <c r="G26" s="10"/>
      <c r="H26" s="22"/>
      <c r="I26" s="59"/>
      <c r="J26" s="12"/>
    </row>
    <row r="27" spans="3:10" ht="12">
      <c r="C27" s="57"/>
      <c r="D27" s="58"/>
      <c r="E27" s="101"/>
      <c r="F27" s="60"/>
      <c r="G27" s="10"/>
      <c r="H27" s="22"/>
      <c r="I27" s="59"/>
      <c r="J27" s="12"/>
    </row>
    <row r="28" spans="2:10" s="6" customFormat="1" ht="12">
      <c r="B28" s="54" t="s">
        <v>18</v>
      </c>
      <c r="C28" s="43"/>
      <c r="D28" s="44"/>
      <c r="E28" s="14"/>
      <c r="F28" s="56">
        <f>SUM(F29:F49)</f>
        <v>0</v>
      </c>
      <c r="G28" s="9"/>
      <c r="H28" s="23"/>
      <c r="I28" s="55"/>
      <c r="J28" s="12"/>
    </row>
    <row r="29" spans="1:10" ht="12">
      <c r="A29" s="1">
        <v>1</v>
      </c>
      <c r="B29" s="29" t="s">
        <v>19</v>
      </c>
      <c r="C29" s="57" t="s">
        <v>9</v>
      </c>
      <c r="D29" s="58">
        <v>7.35</v>
      </c>
      <c r="E29" s="101"/>
      <c r="F29" s="60">
        <f aca="true" t="shared" si="1" ref="F29:F49">D29*E29</f>
        <v>0</v>
      </c>
      <c r="G29" s="10"/>
      <c r="H29" s="22"/>
      <c r="I29" s="59"/>
      <c r="J29" s="12"/>
    </row>
    <row r="30" spans="1:10" ht="24">
      <c r="A30" s="1">
        <v>2</v>
      </c>
      <c r="B30" s="29" t="s">
        <v>61</v>
      </c>
      <c r="C30" s="57" t="s">
        <v>23</v>
      </c>
      <c r="D30" s="58">
        <v>9</v>
      </c>
      <c r="E30" s="101"/>
      <c r="F30" s="60">
        <f t="shared" si="1"/>
        <v>0</v>
      </c>
      <c r="G30" s="10"/>
      <c r="H30" s="22"/>
      <c r="I30" s="59"/>
      <c r="J30" s="12"/>
    </row>
    <row r="31" spans="1:10" ht="12">
      <c r="A31" s="1">
        <v>3</v>
      </c>
      <c r="B31" s="29" t="s">
        <v>20</v>
      </c>
      <c r="C31" s="57" t="s">
        <v>15</v>
      </c>
      <c r="D31" s="58">
        <v>105.4</v>
      </c>
      <c r="E31" s="101"/>
      <c r="F31" s="60">
        <f t="shared" si="1"/>
        <v>0</v>
      </c>
      <c r="G31" s="10"/>
      <c r="H31" s="22"/>
      <c r="I31" s="59"/>
      <c r="J31" s="12"/>
    </row>
    <row r="32" spans="1:10" ht="12">
      <c r="A32" s="1">
        <v>4</v>
      </c>
      <c r="B32" s="29" t="s">
        <v>21</v>
      </c>
      <c r="C32" s="57" t="s">
        <v>15</v>
      </c>
      <c r="D32" s="58">
        <v>105.4</v>
      </c>
      <c r="E32" s="101"/>
      <c r="F32" s="60">
        <f t="shared" si="1"/>
        <v>0</v>
      </c>
      <c r="G32" s="10"/>
      <c r="H32" s="22"/>
      <c r="I32" s="59"/>
      <c r="J32" s="12"/>
    </row>
    <row r="33" spans="1:10" ht="12">
      <c r="A33" s="1">
        <v>5</v>
      </c>
      <c r="B33" s="29" t="s">
        <v>22</v>
      </c>
      <c r="C33" s="57" t="s">
        <v>23</v>
      </c>
      <c r="D33" s="58">
        <v>104</v>
      </c>
      <c r="E33" s="101"/>
      <c r="F33" s="60">
        <f t="shared" si="1"/>
        <v>0</v>
      </c>
      <c r="G33" s="10"/>
      <c r="H33" s="22"/>
      <c r="I33" s="59"/>
      <c r="J33" s="12"/>
    </row>
    <row r="34" spans="1:10" ht="12">
      <c r="A34" s="1">
        <v>6</v>
      </c>
      <c r="B34" s="29" t="s">
        <v>24</v>
      </c>
      <c r="C34" s="57" t="s">
        <v>23</v>
      </c>
      <c r="D34" s="58">
        <v>7</v>
      </c>
      <c r="E34" s="101"/>
      <c r="F34" s="60">
        <f t="shared" si="1"/>
        <v>0</v>
      </c>
      <c r="G34" s="10"/>
      <c r="H34" s="22"/>
      <c r="I34" s="59"/>
      <c r="J34" s="12"/>
    </row>
    <row r="35" spans="1:10" ht="12">
      <c r="A35" s="1">
        <v>7</v>
      </c>
      <c r="B35" s="29" t="s">
        <v>68</v>
      </c>
      <c r="C35" s="57" t="s">
        <v>15</v>
      </c>
      <c r="D35" s="58">
        <v>17.5</v>
      </c>
      <c r="E35" s="101"/>
      <c r="F35" s="60">
        <f t="shared" si="1"/>
        <v>0</v>
      </c>
      <c r="G35" s="10"/>
      <c r="H35" s="22"/>
      <c r="I35" s="59"/>
      <c r="J35" s="12"/>
    </row>
    <row r="36" spans="1:10" ht="12">
      <c r="A36" s="1">
        <v>8</v>
      </c>
      <c r="B36" s="29" t="s">
        <v>69</v>
      </c>
      <c r="C36" s="57" t="s">
        <v>15</v>
      </c>
      <c r="D36" s="58">
        <v>36.8</v>
      </c>
      <c r="E36" s="101"/>
      <c r="F36" s="60">
        <f t="shared" si="1"/>
        <v>0</v>
      </c>
      <c r="G36" s="10"/>
      <c r="H36" s="22"/>
      <c r="I36" s="59"/>
      <c r="J36" s="12"/>
    </row>
    <row r="37" spans="1:10" ht="12">
      <c r="A37" s="1">
        <v>9</v>
      </c>
      <c r="B37" s="29" t="s">
        <v>70</v>
      </c>
      <c r="C37" s="57" t="s">
        <v>15</v>
      </c>
      <c r="D37" s="58">
        <v>36.8</v>
      </c>
      <c r="E37" s="101"/>
      <c r="F37" s="60">
        <f t="shared" si="1"/>
        <v>0</v>
      </c>
      <c r="G37" s="10"/>
      <c r="H37" s="22"/>
      <c r="I37" s="59"/>
      <c r="J37" s="12"/>
    </row>
    <row r="38" spans="1:10" ht="12">
      <c r="A38" s="1">
        <v>10</v>
      </c>
      <c r="B38" s="29" t="s">
        <v>71</v>
      </c>
      <c r="C38" s="57" t="s">
        <v>12</v>
      </c>
      <c r="D38" s="58">
        <v>18</v>
      </c>
      <c r="E38" s="101"/>
      <c r="F38" s="60">
        <f t="shared" si="1"/>
        <v>0</v>
      </c>
      <c r="G38" s="10"/>
      <c r="H38" s="22"/>
      <c r="I38" s="59"/>
      <c r="J38" s="12"/>
    </row>
    <row r="39" spans="1:10" ht="12">
      <c r="A39" s="1">
        <v>11</v>
      </c>
      <c r="B39" s="29" t="s">
        <v>72</v>
      </c>
      <c r="C39" s="57" t="s">
        <v>9</v>
      </c>
      <c r="D39" s="58">
        <v>17.25</v>
      </c>
      <c r="E39" s="101"/>
      <c r="F39" s="60">
        <f t="shared" si="1"/>
        <v>0</v>
      </c>
      <c r="G39" s="10"/>
      <c r="H39" s="22"/>
      <c r="I39" s="59"/>
      <c r="J39" s="12"/>
    </row>
    <row r="40" spans="1:10" ht="12">
      <c r="A40" s="1">
        <v>12</v>
      </c>
      <c r="B40" s="29" t="s">
        <v>25</v>
      </c>
      <c r="C40" s="57" t="s">
        <v>15</v>
      </c>
      <c r="D40" s="58">
        <v>110</v>
      </c>
      <c r="E40" s="101"/>
      <c r="F40" s="60">
        <f t="shared" si="1"/>
        <v>0</v>
      </c>
      <c r="G40" s="10"/>
      <c r="H40" s="22"/>
      <c r="I40" s="59"/>
      <c r="J40" s="12"/>
    </row>
    <row r="41" spans="1:10" ht="12">
      <c r="A41" s="1">
        <v>13</v>
      </c>
      <c r="B41" s="29" t="s">
        <v>26</v>
      </c>
      <c r="C41" s="57" t="s">
        <v>23</v>
      </c>
      <c r="D41" s="58">
        <v>4</v>
      </c>
      <c r="E41" s="101"/>
      <c r="F41" s="60">
        <f t="shared" si="1"/>
        <v>0</v>
      </c>
      <c r="G41" s="10"/>
      <c r="H41" s="22"/>
      <c r="I41" s="59"/>
      <c r="J41" s="12"/>
    </row>
    <row r="42" spans="1:10" ht="12">
      <c r="A42" s="1">
        <v>14</v>
      </c>
      <c r="B42" s="29" t="s">
        <v>27</v>
      </c>
      <c r="C42" s="57" t="s">
        <v>23</v>
      </c>
      <c r="D42" s="58">
        <v>104</v>
      </c>
      <c r="E42" s="101"/>
      <c r="F42" s="60">
        <f t="shared" si="1"/>
        <v>0</v>
      </c>
      <c r="G42" s="10"/>
      <c r="H42" s="22"/>
      <c r="I42" s="59"/>
      <c r="J42" s="12"/>
    </row>
    <row r="43" spans="1:10" ht="12">
      <c r="A43" s="1">
        <v>15</v>
      </c>
      <c r="B43" s="29" t="s">
        <v>28</v>
      </c>
      <c r="C43" s="57" t="s">
        <v>23</v>
      </c>
      <c r="D43" s="58">
        <v>4</v>
      </c>
      <c r="E43" s="101"/>
      <c r="F43" s="60">
        <f t="shared" si="1"/>
        <v>0</v>
      </c>
      <c r="G43" s="10"/>
      <c r="H43" s="22"/>
      <c r="I43" s="59"/>
      <c r="J43" s="12"/>
    </row>
    <row r="44" spans="1:10" ht="12">
      <c r="A44" s="1">
        <v>16</v>
      </c>
      <c r="B44" s="29" t="s">
        <v>29</v>
      </c>
      <c r="C44" s="57" t="s">
        <v>23</v>
      </c>
      <c r="D44" s="58">
        <v>20</v>
      </c>
      <c r="E44" s="101"/>
      <c r="F44" s="60">
        <f t="shared" si="1"/>
        <v>0</v>
      </c>
      <c r="G44" s="10"/>
      <c r="H44" s="22"/>
      <c r="I44" s="59"/>
      <c r="J44" s="12"/>
    </row>
    <row r="45" spans="1:10" ht="12">
      <c r="A45" s="1">
        <v>17</v>
      </c>
      <c r="B45" s="29" t="s">
        <v>60</v>
      </c>
      <c r="C45" s="57" t="s">
        <v>15</v>
      </c>
      <c r="D45" s="58">
        <v>37</v>
      </c>
      <c r="E45" s="101"/>
      <c r="F45" s="60">
        <f t="shared" si="1"/>
        <v>0</v>
      </c>
      <c r="G45" s="10"/>
      <c r="H45" s="22"/>
      <c r="I45" s="59"/>
      <c r="J45" s="12"/>
    </row>
    <row r="46" spans="1:10" ht="12">
      <c r="A46" s="1">
        <v>18</v>
      </c>
      <c r="B46" s="29" t="s">
        <v>30</v>
      </c>
      <c r="C46" s="57" t="s">
        <v>23</v>
      </c>
      <c r="D46" s="58">
        <v>8</v>
      </c>
      <c r="E46" s="101"/>
      <c r="F46" s="60">
        <f t="shared" si="1"/>
        <v>0</v>
      </c>
      <c r="G46" s="10"/>
      <c r="H46" s="22"/>
      <c r="I46" s="59"/>
      <c r="J46" s="12"/>
    </row>
    <row r="47" spans="1:10" ht="12">
      <c r="A47" s="1">
        <v>19</v>
      </c>
      <c r="B47" s="29" t="s">
        <v>31</v>
      </c>
      <c r="C47" s="57" t="s">
        <v>23</v>
      </c>
      <c r="D47" s="58">
        <v>7</v>
      </c>
      <c r="E47" s="101"/>
      <c r="F47" s="60">
        <f t="shared" si="1"/>
        <v>0</v>
      </c>
      <c r="G47" s="10"/>
      <c r="H47" s="22"/>
      <c r="I47" s="59"/>
      <c r="J47" s="12"/>
    </row>
    <row r="48" spans="1:10" ht="12">
      <c r="A48" s="1">
        <v>20</v>
      </c>
      <c r="B48" s="29" t="s">
        <v>32</v>
      </c>
      <c r="C48" s="57" t="s">
        <v>23</v>
      </c>
      <c r="D48" s="58">
        <v>7</v>
      </c>
      <c r="E48" s="101"/>
      <c r="F48" s="60">
        <f t="shared" si="1"/>
        <v>0</v>
      </c>
      <c r="G48" s="10"/>
      <c r="H48" s="22"/>
      <c r="I48" s="59"/>
      <c r="J48" s="12"/>
    </row>
    <row r="49" spans="1:10" ht="12">
      <c r="A49" s="1">
        <v>21</v>
      </c>
      <c r="B49" s="29" t="s">
        <v>33</v>
      </c>
      <c r="C49" s="57" t="s">
        <v>17</v>
      </c>
      <c r="D49" s="58"/>
      <c r="E49" s="101"/>
      <c r="F49" s="60">
        <f t="shared" si="1"/>
        <v>0</v>
      </c>
      <c r="G49" s="10"/>
      <c r="H49" s="22"/>
      <c r="I49" s="59"/>
      <c r="J49" s="12"/>
    </row>
    <row r="50" spans="3:10" ht="12">
      <c r="C50" s="57"/>
      <c r="D50" s="58"/>
      <c r="E50" s="101"/>
      <c r="F50" s="60"/>
      <c r="G50" s="10"/>
      <c r="H50" s="22"/>
      <c r="I50" s="59"/>
      <c r="J50" s="12"/>
    </row>
    <row r="51" spans="2:10" s="6" customFormat="1" ht="12">
      <c r="B51" s="54" t="s">
        <v>34</v>
      </c>
      <c r="C51" s="43"/>
      <c r="D51" s="44"/>
      <c r="E51" s="14"/>
      <c r="F51" s="56">
        <f>SUM(F52:F73)</f>
        <v>0</v>
      </c>
      <c r="G51" s="9"/>
      <c r="H51" s="23"/>
      <c r="I51" s="55"/>
      <c r="J51" s="12"/>
    </row>
    <row r="52" spans="1:10" ht="12">
      <c r="A52" s="1">
        <v>1</v>
      </c>
      <c r="B52" s="29" t="s">
        <v>35</v>
      </c>
      <c r="C52" s="57" t="s">
        <v>9</v>
      </c>
      <c r="D52" s="58">
        <v>712</v>
      </c>
      <c r="E52" s="101"/>
      <c r="F52" s="60">
        <f aca="true" t="shared" si="2" ref="F52:F73">D52*E52</f>
        <v>0</v>
      </c>
      <c r="G52" s="10"/>
      <c r="H52" s="22"/>
      <c r="I52" s="59"/>
      <c r="J52" s="12"/>
    </row>
    <row r="53" spans="1:10" ht="12">
      <c r="A53" s="1">
        <v>2</v>
      </c>
      <c r="B53" s="29" t="s">
        <v>36</v>
      </c>
      <c r="C53" s="57" t="s">
        <v>9</v>
      </c>
      <c r="D53" s="58">
        <v>712</v>
      </c>
      <c r="E53" s="101"/>
      <c r="F53" s="60">
        <f t="shared" si="2"/>
        <v>0</v>
      </c>
      <c r="G53" s="10"/>
      <c r="H53" s="22"/>
      <c r="I53" s="59"/>
      <c r="J53" s="12"/>
    </row>
    <row r="54" spans="1:10" ht="12">
      <c r="A54" s="1">
        <v>3</v>
      </c>
      <c r="B54" s="29" t="s">
        <v>83</v>
      </c>
      <c r="C54" s="57" t="s">
        <v>9</v>
      </c>
      <c r="D54" s="58">
        <v>712</v>
      </c>
      <c r="E54" s="101"/>
      <c r="F54" s="60">
        <f t="shared" si="2"/>
        <v>0</v>
      </c>
      <c r="G54" s="10"/>
      <c r="H54" s="22"/>
      <c r="I54" s="59"/>
      <c r="J54" s="12"/>
    </row>
    <row r="55" spans="1:10" ht="12">
      <c r="A55" s="1">
        <v>4</v>
      </c>
      <c r="B55" s="29" t="s">
        <v>37</v>
      </c>
      <c r="C55" s="57" t="s">
        <v>9</v>
      </c>
      <c r="D55" s="58">
        <v>712</v>
      </c>
      <c r="E55" s="101"/>
      <c r="F55" s="60">
        <f t="shared" si="2"/>
        <v>0</v>
      </c>
      <c r="G55" s="10"/>
      <c r="H55" s="22"/>
      <c r="I55" s="59"/>
      <c r="J55" s="12"/>
    </row>
    <row r="56" spans="1:10" ht="12">
      <c r="A56" s="1">
        <v>5</v>
      </c>
      <c r="B56" s="29" t="s">
        <v>38</v>
      </c>
      <c r="C56" s="57" t="s">
        <v>15</v>
      </c>
      <c r="D56" s="58">
        <v>26.1</v>
      </c>
      <c r="E56" s="101"/>
      <c r="F56" s="60">
        <f t="shared" si="2"/>
        <v>0</v>
      </c>
      <c r="G56" s="10"/>
      <c r="H56" s="22"/>
      <c r="I56" s="59"/>
      <c r="J56" s="12"/>
    </row>
    <row r="57" spans="1:10" ht="12">
      <c r="A57" s="1">
        <v>6</v>
      </c>
      <c r="B57" s="29" t="s">
        <v>39</v>
      </c>
      <c r="C57" s="57" t="s">
        <v>15</v>
      </c>
      <c r="D57" s="58">
        <v>40.49</v>
      </c>
      <c r="E57" s="101"/>
      <c r="F57" s="60">
        <f t="shared" si="2"/>
        <v>0</v>
      </c>
      <c r="G57" s="10"/>
      <c r="H57" s="22"/>
      <c r="I57" s="59"/>
      <c r="J57" s="12"/>
    </row>
    <row r="58" spans="1:10" ht="12">
      <c r="A58" s="1">
        <v>7</v>
      </c>
      <c r="B58" s="29" t="s">
        <v>40</v>
      </c>
      <c r="C58" s="57" t="s">
        <v>15</v>
      </c>
      <c r="D58" s="58">
        <v>90.66</v>
      </c>
      <c r="E58" s="101"/>
      <c r="F58" s="60">
        <f t="shared" si="2"/>
        <v>0</v>
      </c>
      <c r="G58" s="10"/>
      <c r="H58" s="22"/>
      <c r="I58" s="59"/>
      <c r="J58" s="12"/>
    </row>
    <row r="59" spans="1:10" ht="12">
      <c r="A59" s="1">
        <v>8</v>
      </c>
      <c r="B59" s="29" t="s">
        <v>41</v>
      </c>
      <c r="C59" s="57" t="s">
        <v>9</v>
      </c>
      <c r="D59" s="58">
        <v>712</v>
      </c>
      <c r="E59" s="101"/>
      <c r="F59" s="60">
        <f t="shared" si="2"/>
        <v>0</v>
      </c>
      <c r="G59" s="10"/>
      <c r="H59" s="22"/>
      <c r="I59" s="59"/>
      <c r="J59" s="12"/>
    </row>
    <row r="60" spans="1:10" ht="12">
      <c r="A60" s="1">
        <v>9</v>
      </c>
      <c r="B60" s="29" t="s">
        <v>42</v>
      </c>
      <c r="C60" s="57" t="s">
        <v>43</v>
      </c>
      <c r="D60" s="58">
        <v>51.41</v>
      </c>
      <c r="E60" s="101"/>
      <c r="F60" s="60">
        <f t="shared" si="2"/>
        <v>0</v>
      </c>
      <c r="G60" s="10"/>
      <c r="H60" s="22"/>
      <c r="I60" s="59"/>
      <c r="J60" s="12"/>
    </row>
    <row r="61" spans="1:10" ht="12">
      <c r="A61" s="1">
        <v>10</v>
      </c>
      <c r="B61" s="29" t="s">
        <v>44</v>
      </c>
      <c r="C61" s="57" t="s">
        <v>9</v>
      </c>
      <c r="D61" s="58">
        <v>854.4</v>
      </c>
      <c r="E61" s="101"/>
      <c r="F61" s="60">
        <f t="shared" si="2"/>
        <v>0</v>
      </c>
      <c r="G61" s="10"/>
      <c r="H61" s="22"/>
      <c r="I61" s="59"/>
      <c r="J61" s="12"/>
    </row>
    <row r="62" spans="1:10" ht="12">
      <c r="A62" s="1">
        <v>11</v>
      </c>
      <c r="B62" s="29" t="s">
        <v>73</v>
      </c>
      <c r="C62" s="57" t="s">
        <v>15</v>
      </c>
      <c r="D62" s="58">
        <v>108</v>
      </c>
      <c r="E62" s="101"/>
      <c r="F62" s="60">
        <f t="shared" si="2"/>
        <v>0</v>
      </c>
      <c r="G62" s="10"/>
      <c r="H62" s="22"/>
      <c r="I62" s="59"/>
      <c r="J62" s="12"/>
    </row>
    <row r="63" spans="1:10" ht="12">
      <c r="A63" s="1">
        <v>12</v>
      </c>
      <c r="B63" s="29" t="s">
        <v>74</v>
      </c>
      <c r="C63" s="57" t="s">
        <v>23</v>
      </c>
      <c r="D63" s="58">
        <v>108</v>
      </c>
      <c r="E63" s="101"/>
      <c r="F63" s="60">
        <f t="shared" si="2"/>
        <v>0</v>
      </c>
      <c r="G63" s="10"/>
      <c r="H63" s="22"/>
      <c r="I63" s="59"/>
      <c r="J63" s="12"/>
    </row>
    <row r="64" spans="1:10" ht="12">
      <c r="A64" s="1">
        <v>13</v>
      </c>
      <c r="B64" s="29" t="s">
        <v>45</v>
      </c>
      <c r="C64" s="57" t="s">
        <v>52</v>
      </c>
      <c r="D64" s="58">
        <v>66.5</v>
      </c>
      <c r="E64" s="101"/>
      <c r="F64" s="60">
        <f t="shared" si="2"/>
        <v>0</v>
      </c>
      <c r="G64" s="10"/>
      <c r="H64" s="22"/>
      <c r="I64" s="59"/>
      <c r="J64" s="12"/>
    </row>
    <row r="65" spans="1:10" ht="12">
      <c r="A65" s="1">
        <v>14</v>
      </c>
      <c r="B65" s="29" t="s">
        <v>79</v>
      </c>
      <c r="C65" s="57" t="s">
        <v>23</v>
      </c>
      <c r="D65" s="58">
        <v>650</v>
      </c>
      <c r="E65" s="101"/>
      <c r="F65" s="60">
        <f t="shared" si="2"/>
        <v>0</v>
      </c>
      <c r="G65" s="10"/>
      <c r="H65" s="22"/>
      <c r="I65" s="59"/>
      <c r="J65" s="12"/>
    </row>
    <row r="66" spans="1:10" ht="12">
      <c r="A66" s="1">
        <v>15</v>
      </c>
      <c r="B66" s="29" t="s">
        <v>46</v>
      </c>
      <c r="C66" s="57" t="s">
        <v>23</v>
      </c>
      <c r="D66" s="58">
        <v>27732.4</v>
      </c>
      <c r="E66" s="101"/>
      <c r="F66" s="60">
        <f t="shared" si="2"/>
        <v>0</v>
      </c>
      <c r="G66" s="10"/>
      <c r="H66" s="22"/>
      <c r="I66" s="59"/>
      <c r="J66" s="12"/>
    </row>
    <row r="67" spans="1:10" ht="12">
      <c r="A67" s="1">
        <v>16</v>
      </c>
      <c r="B67" s="29" t="s">
        <v>47</v>
      </c>
      <c r="C67" s="57" t="s">
        <v>23</v>
      </c>
      <c r="D67" s="58">
        <v>88</v>
      </c>
      <c r="E67" s="101"/>
      <c r="F67" s="60">
        <f t="shared" si="2"/>
        <v>0</v>
      </c>
      <c r="G67" s="10"/>
      <c r="H67" s="22"/>
      <c r="I67" s="59"/>
      <c r="J67" s="12"/>
    </row>
    <row r="68" spans="1:10" ht="12">
      <c r="A68" s="1">
        <v>17</v>
      </c>
      <c r="B68" s="29" t="s">
        <v>48</v>
      </c>
      <c r="C68" s="57" t="s">
        <v>23</v>
      </c>
      <c r="D68" s="58">
        <v>186</v>
      </c>
      <c r="E68" s="101"/>
      <c r="F68" s="60">
        <f t="shared" si="2"/>
        <v>0</v>
      </c>
      <c r="G68" s="10"/>
      <c r="H68" s="22"/>
      <c r="I68" s="59"/>
      <c r="J68" s="12"/>
    </row>
    <row r="69" spans="1:10" ht="12">
      <c r="A69" s="1">
        <v>18</v>
      </c>
      <c r="B69" s="29" t="s">
        <v>49</v>
      </c>
      <c r="C69" s="57" t="s">
        <v>23</v>
      </c>
      <c r="D69" s="58">
        <v>2</v>
      </c>
      <c r="E69" s="101"/>
      <c r="F69" s="60">
        <f t="shared" si="2"/>
        <v>0</v>
      </c>
      <c r="G69" s="10"/>
      <c r="H69" s="22"/>
      <c r="I69" s="59"/>
      <c r="J69" s="12"/>
    </row>
    <row r="70" spans="1:10" ht="12">
      <c r="A70" s="1">
        <v>19</v>
      </c>
      <c r="B70" s="29" t="s">
        <v>80</v>
      </c>
      <c r="C70" s="57" t="s">
        <v>23</v>
      </c>
      <c r="D70" s="58">
        <v>4</v>
      </c>
      <c r="E70" s="101"/>
      <c r="F70" s="60">
        <f t="shared" si="2"/>
        <v>0</v>
      </c>
      <c r="G70" s="10"/>
      <c r="H70" s="22"/>
      <c r="I70" s="59"/>
      <c r="J70" s="12"/>
    </row>
    <row r="71" spans="1:10" ht="12">
      <c r="A71" s="1">
        <v>20</v>
      </c>
      <c r="B71" s="29" t="s">
        <v>50</v>
      </c>
      <c r="C71" s="57" t="s">
        <v>52</v>
      </c>
      <c r="D71" s="58">
        <v>856.45</v>
      </c>
      <c r="E71" s="101"/>
      <c r="F71" s="60">
        <f t="shared" si="2"/>
        <v>0</v>
      </c>
      <c r="G71" s="10"/>
      <c r="H71" s="22"/>
      <c r="I71" s="59"/>
      <c r="J71" s="12"/>
    </row>
    <row r="72" spans="1:10" ht="12">
      <c r="A72" s="1">
        <v>21</v>
      </c>
      <c r="B72" s="29" t="s">
        <v>51</v>
      </c>
      <c r="C72" s="57" t="s">
        <v>15</v>
      </c>
      <c r="D72" s="58">
        <v>4984</v>
      </c>
      <c r="E72" s="101"/>
      <c r="F72" s="60">
        <f t="shared" si="2"/>
        <v>0</v>
      </c>
      <c r="G72" s="10"/>
      <c r="H72" s="22"/>
      <c r="I72" s="59"/>
      <c r="J72" s="12"/>
    </row>
    <row r="73" spans="1:10" ht="12">
      <c r="A73" s="1">
        <v>22</v>
      </c>
      <c r="B73" s="29" t="s">
        <v>53</v>
      </c>
      <c r="C73" s="57" t="s">
        <v>43</v>
      </c>
      <c r="D73" s="58">
        <v>59.79</v>
      </c>
      <c r="E73" s="101"/>
      <c r="F73" s="60">
        <f t="shared" si="2"/>
        <v>0</v>
      </c>
      <c r="G73" s="10"/>
      <c r="H73" s="22"/>
      <c r="I73" s="59"/>
      <c r="J73" s="12"/>
    </row>
    <row r="74" spans="3:10" ht="12">
      <c r="C74" s="57"/>
      <c r="D74" s="58"/>
      <c r="E74" s="101"/>
      <c r="F74" s="60"/>
      <c r="G74" s="10"/>
      <c r="H74" s="22"/>
      <c r="I74" s="59"/>
      <c r="J74" s="12"/>
    </row>
    <row r="75" spans="2:10" s="6" customFormat="1" ht="12">
      <c r="B75" s="54" t="s">
        <v>54</v>
      </c>
      <c r="C75" s="43"/>
      <c r="D75" s="44"/>
      <c r="E75" s="14"/>
      <c r="F75" s="56">
        <f>F76</f>
        <v>0</v>
      </c>
      <c r="G75" s="9"/>
      <c r="H75" s="23"/>
      <c r="I75" s="55"/>
      <c r="J75" s="12"/>
    </row>
    <row r="76" spans="1:10" ht="12">
      <c r="A76" s="1">
        <v>1</v>
      </c>
      <c r="B76" s="29" t="s">
        <v>55</v>
      </c>
      <c r="C76" s="57" t="s">
        <v>9</v>
      </c>
      <c r="D76" s="58">
        <v>720</v>
      </c>
      <c r="E76" s="101"/>
      <c r="F76" s="60">
        <f>D76*E76</f>
        <v>0</v>
      </c>
      <c r="G76" s="10"/>
      <c r="H76" s="22"/>
      <c r="I76" s="59"/>
      <c r="J76" s="12"/>
    </row>
    <row r="77" spans="3:10" ht="12">
      <c r="C77" s="57"/>
      <c r="D77" s="58"/>
      <c r="E77" s="101"/>
      <c r="F77" s="60"/>
      <c r="G77" s="10"/>
      <c r="H77" s="22"/>
      <c r="I77" s="59"/>
      <c r="J77" s="12"/>
    </row>
    <row r="78" spans="2:10" s="6" customFormat="1" ht="12">
      <c r="B78" s="54" t="s">
        <v>58</v>
      </c>
      <c r="C78" s="61"/>
      <c r="D78" s="61"/>
      <c r="E78" s="14"/>
      <c r="F78" s="63">
        <f>F79</f>
        <v>0</v>
      </c>
      <c r="G78" s="9"/>
      <c r="H78" s="23"/>
      <c r="I78" s="61"/>
      <c r="J78" s="12"/>
    </row>
    <row r="79" spans="1:10" ht="24">
      <c r="A79" s="1">
        <v>1</v>
      </c>
      <c r="B79" s="29" t="s">
        <v>59</v>
      </c>
      <c r="C79" s="57" t="s">
        <v>15</v>
      </c>
      <c r="D79" s="58">
        <v>86.25</v>
      </c>
      <c r="E79" s="101"/>
      <c r="F79" s="60">
        <f>D79*E79</f>
        <v>0</v>
      </c>
      <c r="G79" s="10"/>
      <c r="H79" s="22"/>
      <c r="I79" s="59"/>
      <c r="J79" s="12"/>
    </row>
    <row r="80" spans="3:10" ht="12">
      <c r="C80" s="57"/>
      <c r="D80" s="58"/>
      <c r="E80" s="101"/>
      <c r="F80" s="60"/>
      <c r="G80" s="10"/>
      <c r="H80" s="22"/>
      <c r="I80" s="59"/>
      <c r="J80" s="12"/>
    </row>
    <row r="81" spans="2:10" ht="12">
      <c r="B81" s="54" t="s">
        <v>84</v>
      </c>
      <c r="C81" s="57"/>
      <c r="D81" s="58"/>
      <c r="E81" s="101"/>
      <c r="F81" s="94">
        <f>SUM(F82:F85)</f>
        <v>0</v>
      </c>
      <c r="G81" s="10"/>
      <c r="H81" s="22"/>
      <c r="I81" s="59"/>
      <c r="J81" s="12"/>
    </row>
    <row r="82" spans="1:10" ht="12">
      <c r="A82" s="1">
        <v>1</v>
      </c>
      <c r="B82" s="29" t="s">
        <v>85</v>
      </c>
      <c r="C82" s="57" t="s">
        <v>15</v>
      </c>
      <c r="D82" s="58">
        <v>6</v>
      </c>
      <c r="E82" s="101"/>
      <c r="F82" s="60">
        <f>D82*E82</f>
        <v>0</v>
      </c>
      <c r="G82" s="10"/>
      <c r="H82" s="22"/>
      <c r="I82" s="59"/>
      <c r="J82" s="12"/>
    </row>
    <row r="83" spans="1:10" ht="12">
      <c r="A83" s="1">
        <v>2</v>
      </c>
      <c r="B83" s="29" t="s">
        <v>86</v>
      </c>
      <c r="C83" s="57" t="s">
        <v>15</v>
      </c>
      <c r="D83" s="58">
        <v>12</v>
      </c>
      <c r="E83" s="101"/>
      <c r="F83" s="60">
        <f>D83*E83</f>
        <v>0</v>
      </c>
      <c r="G83" s="10"/>
      <c r="H83" s="22"/>
      <c r="I83" s="59"/>
      <c r="J83" s="12"/>
    </row>
    <row r="84" spans="1:10" ht="12">
      <c r="A84" s="1">
        <v>3</v>
      </c>
      <c r="B84" s="29" t="s">
        <v>87</v>
      </c>
      <c r="C84" s="57" t="s">
        <v>23</v>
      </c>
      <c r="D84" s="58">
        <v>6</v>
      </c>
      <c r="E84" s="101"/>
      <c r="F84" s="60">
        <f>D84*E84</f>
        <v>0</v>
      </c>
      <c r="G84" s="10"/>
      <c r="H84" s="22"/>
      <c r="I84" s="59"/>
      <c r="J84" s="12"/>
    </row>
    <row r="85" spans="1:10" ht="12">
      <c r="A85" s="1">
        <v>4</v>
      </c>
      <c r="B85" s="29" t="s">
        <v>88</v>
      </c>
      <c r="C85" s="57" t="s">
        <v>17</v>
      </c>
      <c r="D85" s="58"/>
      <c r="E85" s="101"/>
      <c r="F85" s="60">
        <f>D85*E85</f>
        <v>0</v>
      </c>
      <c r="G85" s="10"/>
      <c r="H85" s="22"/>
      <c r="I85" s="59"/>
      <c r="J85" s="12"/>
    </row>
    <row r="86" spans="3:10" ht="12">
      <c r="C86" s="57"/>
      <c r="D86" s="58"/>
      <c r="E86" s="101"/>
      <c r="F86" s="60"/>
      <c r="G86" s="10"/>
      <c r="H86" s="22"/>
      <c r="I86" s="59"/>
      <c r="J86" s="12"/>
    </row>
    <row r="87" spans="3:10" ht="12">
      <c r="C87" s="57"/>
      <c r="D87" s="58"/>
      <c r="E87" s="101"/>
      <c r="F87" s="60">
        <f>F81+F78+F75+F51+F28+F24+F16+F10</f>
        <v>0</v>
      </c>
      <c r="G87" s="10"/>
      <c r="H87" s="22"/>
      <c r="I87" s="59"/>
      <c r="J87" s="12"/>
    </row>
    <row r="88" spans="3:10" ht="12">
      <c r="C88" s="57"/>
      <c r="D88" s="58"/>
      <c r="E88" s="101"/>
      <c r="F88" s="60"/>
      <c r="G88" s="10"/>
      <c r="H88" s="22"/>
      <c r="I88" s="59"/>
      <c r="J88" s="12"/>
    </row>
    <row r="89" spans="2:10" s="6" customFormat="1" ht="12">
      <c r="B89" s="54" t="s">
        <v>56</v>
      </c>
      <c r="C89" s="43"/>
      <c r="D89" s="44"/>
      <c r="E89" s="14"/>
      <c r="F89" s="56">
        <f>SUM(F90:F93)</f>
        <v>0</v>
      </c>
      <c r="G89" s="9"/>
      <c r="H89" s="23"/>
      <c r="I89" s="55"/>
      <c r="J89" s="12"/>
    </row>
    <row r="90" spans="1:10" s="6" customFormat="1" ht="13.5" customHeight="1">
      <c r="A90" s="1">
        <v>1</v>
      </c>
      <c r="B90" s="29" t="s">
        <v>75</v>
      </c>
      <c r="C90" s="57" t="s">
        <v>76</v>
      </c>
      <c r="D90" s="58">
        <v>1</v>
      </c>
      <c r="E90" s="12"/>
      <c r="F90" s="60">
        <f>D90*E90</f>
        <v>0</v>
      </c>
      <c r="G90" s="9"/>
      <c r="H90" s="23"/>
      <c r="I90" s="59"/>
      <c r="J90" s="12"/>
    </row>
    <row r="91" spans="1:10" s="6" customFormat="1" ht="12">
      <c r="A91" s="1">
        <v>2</v>
      </c>
      <c r="B91" s="29" t="s">
        <v>57</v>
      </c>
      <c r="C91" s="57" t="s">
        <v>17</v>
      </c>
      <c r="D91" s="58">
        <v>1.8</v>
      </c>
      <c r="E91" s="12"/>
      <c r="F91" s="95">
        <f>D91*E91</f>
        <v>0</v>
      </c>
      <c r="G91" s="9"/>
      <c r="H91" s="23"/>
      <c r="I91" s="59"/>
      <c r="J91" s="12"/>
    </row>
    <row r="92" spans="1:10" s="6" customFormat="1" ht="12">
      <c r="A92" s="1">
        <v>3</v>
      </c>
      <c r="B92" s="29" t="s">
        <v>77</v>
      </c>
      <c r="C92" s="57" t="s">
        <v>17</v>
      </c>
      <c r="D92" s="58">
        <v>1.5</v>
      </c>
      <c r="E92" s="12"/>
      <c r="F92" s="95">
        <f>D92*E92</f>
        <v>0</v>
      </c>
      <c r="G92" s="9"/>
      <c r="H92" s="23"/>
      <c r="I92" s="59"/>
      <c r="J92" s="12"/>
    </row>
    <row r="93" spans="1:10" s="6" customFormat="1" ht="12">
      <c r="A93" s="1">
        <v>4</v>
      </c>
      <c r="B93" s="29" t="s">
        <v>78</v>
      </c>
      <c r="C93" s="57" t="s">
        <v>17</v>
      </c>
      <c r="D93" s="58">
        <v>1.5</v>
      </c>
      <c r="E93" s="12"/>
      <c r="F93" s="95">
        <f>D93*E93</f>
        <v>0</v>
      </c>
      <c r="G93" s="9"/>
      <c r="H93" s="23"/>
      <c r="I93" s="59"/>
      <c r="J93" s="12"/>
    </row>
    <row r="94" spans="2:10" ht="12">
      <c r="B94" s="1"/>
      <c r="C94" s="1"/>
      <c r="D94" s="1"/>
      <c r="E94" s="1"/>
      <c r="F94" s="1"/>
      <c r="G94" s="10"/>
      <c r="H94" s="22"/>
      <c r="I94" s="3"/>
      <c r="J94" s="12"/>
    </row>
    <row r="95" spans="3:10" ht="12">
      <c r="C95" s="57"/>
      <c r="D95" s="58"/>
      <c r="E95" s="59"/>
      <c r="F95" s="60"/>
      <c r="G95" s="10"/>
      <c r="H95" s="22"/>
      <c r="I95" s="102"/>
      <c r="J95" s="12"/>
    </row>
    <row r="96" spans="2:10" s="6" customFormat="1" ht="12.75" thickBot="1">
      <c r="B96" s="99" t="s">
        <v>6</v>
      </c>
      <c r="C96" s="96"/>
      <c r="D96" s="97"/>
      <c r="E96" s="100"/>
      <c r="F96" s="98">
        <f>F87+F89</f>
        <v>0</v>
      </c>
      <c r="G96" s="9"/>
      <c r="H96" s="23"/>
      <c r="I96" s="103"/>
      <c r="J96" s="14"/>
    </row>
    <row r="97" spans="2:10" ht="12.75" thickTop="1">
      <c r="B97" s="64"/>
      <c r="C97" s="57"/>
      <c r="D97" s="58"/>
      <c r="E97" s="65"/>
      <c r="F97" s="60"/>
      <c r="G97" s="10"/>
      <c r="H97" s="22"/>
      <c r="I97" s="104"/>
      <c r="J97" s="12"/>
    </row>
    <row r="98" spans="2:10" ht="12">
      <c r="B98" s="64"/>
      <c r="C98" s="57"/>
      <c r="D98" s="66"/>
      <c r="E98" s="65"/>
      <c r="F98" s="60"/>
      <c r="G98" s="10"/>
      <c r="H98" s="22"/>
      <c r="I98" s="11"/>
      <c r="J98" s="12"/>
    </row>
    <row r="99" spans="2:10" ht="12">
      <c r="B99" s="64"/>
      <c r="C99" s="57"/>
      <c r="D99" s="58"/>
      <c r="E99" s="65"/>
      <c r="F99" s="60"/>
      <c r="G99" s="10"/>
      <c r="H99" s="22"/>
      <c r="I99" s="11"/>
      <c r="J99" s="12"/>
    </row>
    <row r="100" spans="2:10" ht="12">
      <c r="B100" s="64"/>
      <c r="C100" s="57"/>
      <c r="D100" s="58"/>
      <c r="E100" s="65"/>
      <c r="F100" s="60"/>
      <c r="G100" s="10"/>
      <c r="H100" s="22"/>
      <c r="I100" s="11"/>
      <c r="J100" s="12"/>
    </row>
    <row r="101" spans="2:10" ht="12">
      <c r="B101" s="64"/>
      <c r="C101" s="57"/>
      <c r="D101" s="58"/>
      <c r="E101" s="65"/>
      <c r="F101" s="60"/>
      <c r="G101" s="10"/>
      <c r="H101" s="22"/>
      <c r="I101" s="11"/>
      <c r="J101" s="12"/>
    </row>
    <row r="102" spans="2:10" ht="12">
      <c r="B102" s="64"/>
      <c r="C102" s="57"/>
      <c r="D102" s="58"/>
      <c r="E102" s="65"/>
      <c r="F102" s="60"/>
      <c r="G102" s="10"/>
      <c r="H102" s="22"/>
      <c r="I102" s="11"/>
      <c r="J102" s="12"/>
    </row>
    <row r="103" spans="2:10" ht="12">
      <c r="B103" s="64"/>
      <c r="C103" s="57"/>
      <c r="D103" s="58"/>
      <c r="E103" s="65"/>
      <c r="F103" s="60"/>
      <c r="G103" s="10"/>
      <c r="H103" s="22"/>
      <c r="I103" s="11"/>
      <c r="J103" s="12"/>
    </row>
    <row r="104" spans="2:10" ht="12">
      <c r="B104" s="64"/>
      <c r="C104" s="57"/>
      <c r="D104" s="58"/>
      <c r="E104" s="65"/>
      <c r="F104" s="60"/>
      <c r="G104" s="10"/>
      <c r="H104" s="22"/>
      <c r="I104" s="11"/>
      <c r="J104" s="12"/>
    </row>
    <row r="105" spans="2:10" ht="12">
      <c r="B105" s="64"/>
      <c r="C105" s="57"/>
      <c r="D105" s="58"/>
      <c r="E105" s="65"/>
      <c r="F105" s="60"/>
      <c r="G105" s="10"/>
      <c r="H105" s="22"/>
      <c r="I105" s="11"/>
      <c r="J105" s="12"/>
    </row>
    <row r="106" spans="2:15" s="6" customFormat="1" ht="12">
      <c r="B106" s="50"/>
      <c r="C106" s="51"/>
      <c r="D106" s="52"/>
      <c r="E106" s="67"/>
      <c r="F106" s="68"/>
      <c r="G106" s="9"/>
      <c r="H106" s="23"/>
      <c r="I106" s="13"/>
      <c r="J106" s="14"/>
      <c r="N106" s="15"/>
      <c r="O106" s="15"/>
    </row>
    <row r="107" spans="2:10" ht="12">
      <c r="B107" s="69"/>
      <c r="C107" s="70"/>
      <c r="D107" s="71"/>
      <c r="E107" s="72"/>
      <c r="F107" s="73"/>
      <c r="G107" s="10"/>
      <c r="J107" s="12"/>
    </row>
    <row r="108" spans="2:9" s="24" customFormat="1" ht="12.75">
      <c r="B108" s="74"/>
      <c r="C108" s="75"/>
      <c r="D108" s="76"/>
      <c r="E108" s="76"/>
      <c r="F108" s="77"/>
      <c r="G108" s="25"/>
      <c r="H108" s="25"/>
      <c r="I108" s="25"/>
    </row>
    <row r="109" spans="5:10" ht="12">
      <c r="E109" s="78"/>
      <c r="F109" s="79"/>
      <c r="G109" s="10"/>
      <c r="J109" s="12"/>
    </row>
    <row r="110" spans="5:10" ht="12">
      <c r="E110" s="78"/>
      <c r="F110" s="79"/>
      <c r="G110" s="10"/>
      <c r="J110" s="12"/>
    </row>
    <row r="111" spans="2:10" ht="12">
      <c r="B111" s="80"/>
      <c r="E111" s="78"/>
      <c r="F111" s="79"/>
      <c r="G111" s="10"/>
      <c r="J111" s="12"/>
    </row>
    <row r="112" spans="5:10" ht="12">
      <c r="E112" s="78"/>
      <c r="F112" s="79"/>
      <c r="G112" s="10"/>
      <c r="J112" s="12"/>
    </row>
    <row r="113" spans="5:10" ht="12">
      <c r="E113" s="78"/>
      <c r="F113" s="79"/>
      <c r="G113" s="10"/>
      <c r="J113" s="12"/>
    </row>
    <row r="114" spans="5:10" ht="12">
      <c r="E114" s="78"/>
      <c r="F114" s="79"/>
      <c r="G114" s="10"/>
      <c r="J114" s="12"/>
    </row>
    <row r="115" spans="5:10" ht="12">
      <c r="E115" s="78"/>
      <c r="F115" s="79"/>
      <c r="G115" s="10"/>
      <c r="J115" s="12"/>
    </row>
    <row r="116" spans="5:7" ht="12">
      <c r="E116" s="81"/>
      <c r="F116" s="79"/>
      <c r="G116" s="9"/>
    </row>
    <row r="117" spans="5:7" ht="12">
      <c r="E117" s="81"/>
      <c r="F117" s="79"/>
      <c r="G117" s="9"/>
    </row>
    <row r="118" spans="5:7" ht="12">
      <c r="E118" s="81"/>
      <c r="F118" s="79"/>
      <c r="G118" s="9"/>
    </row>
    <row r="119" spans="5:7" ht="12">
      <c r="E119" s="81"/>
      <c r="F119" s="79"/>
      <c r="G119" s="9"/>
    </row>
    <row r="120" spans="2:7" ht="12">
      <c r="B120" s="82"/>
      <c r="C120" s="43"/>
      <c r="D120" s="44"/>
      <c r="E120" s="81"/>
      <c r="F120" s="83"/>
      <c r="G120" s="9"/>
    </row>
    <row r="121" spans="2:7" ht="12">
      <c r="B121" s="82"/>
      <c r="C121" s="43"/>
      <c r="D121" s="59"/>
      <c r="E121" s="81"/>
      <c r="F121" s="83"/>
      <c r="G121" s="9"/>
    </row>
    <row r="122" spans="2:7" s="6" customFormat="1" ht="12">
      <c r="B122" s="30"/>
      <c r="C122" s="43"/>
      <c r="D122" s="44"/>
      <c r="E122" s="84"/>
      <c r="F122" s="85"/>
      <c r="G122" s="9"/>
    </row>
    <row r="123" spans="2:7" s="16" customFormat="1" ht="12">
      <c r="B123" s="82"/>
      <c r="C123" s="86"/>
      <c r="D123" s="59"/>
      <c r="E123" s="59"/>
      <c r="F123" s="87"/>
      <c r="G123" s="18"/>
    </row>
    <row r="124" spans="2:7" s="16" customFormat="1" ht="12">
      <c r="B124" s="82"/>
      <c r="C124" s="86"/>
      <c r="D124" s="59"/>
      <c r="E124" s="59"/>
      <c r="F124" s="87"/>
      <c r="G124" s="18"/>
    </row>
    <row r="125" spans="2:11" s="26" customFormat="1" ht="12">
      <c r="B125" s="88"/>
      <c r="C125" s="89"/>
      <c r="D125" s="90"/>
      <c r="E125" s="90"/>
      <c r="F125" s="91"/>
      <c r="G125" s="27"/>
      <c r="H125" s="28"/>
      <c r="I125" s="28"/>
      <c r="J125" s="28"/>
      <c r="K125" s="28"/>
    </row>
    <row r="126" spans="2:7" s="16" customFormat="1" ht="12">
      <c r="B126" s="82"/>
      <c r="C126" s="86"/>
      <c r="D126" s="59"/>
      <c r="E126" s="59"/>
      <c r="F126" s="87"/>
      <c r="G126" s="18"/>
    </row>
    <row r="127" spans="2:11" s="26" customFormat="1" ht="12">
      <c r="B127" s="88"/>
      <c r="C127" s="89"/>
      <c r="D127" s="90"/>
      <c r="E127" s="90"/>
      <c r="F127" s="91"/>
      <c r="G127" s="27"/>
      <c r="H127" s="28"/>
      <c r="I127" s="28"/>
      <c r="J127" s="28"/>
      <c r="K127" s="28"/>
    </row>
    <row r="128" spans="2:7" s="16" customFormat="1" ht="12">
      <c r="B128" s="82"/>
      <c r="C128" s="86"/>
      <c r="D128" s="59"/>
      <c r="E128" s="59"/>
      <c r="F128" s="87"/>
      <c r="G128" s="18"/>
    </row>
    <row r="129" spans="2:7" s="16" customFormat="1" ht="12">
      <c r="B129" s="82"/>
      <c r="C129" s="86"/>
      <c r="D129" s="59"/>
      <c r="E129" s="59"/>
      <c r="F129" s="87"/>
      <c r="G129" s="18"/>
    </row>
    <row r="130" spans="2:7" s="19" customFormat="1" ht="12">
      <c r="B130" s="92"/>
      <c r="C130" s="93"/>
      <c r="D130" s="55"/>
      <c r="E130" s="55"/>
      <c r="F130" s="94"/>
      <c r="G130" s="20"/>
    </row>
    <row r="131" spans="2:7" s="16" customFormat="1" ht="12">
      <c r="B131" s="82"/>
      <c r="C131" s="86"/>
      <c r="D131" s="59"/>
      <c r="E131" s="59"/>
      <c r="F131" s="87"/>
      <c r="G131" s="18"/>
    </row>
    <row r="132" spans="2:7" s="19" customFormat="1" ht="12">
      <c r="B132" s="92"/>
      <c r="C132" s="93"/>
      <c r="D132" s="55"/>
      <c r="E132" s="55"/>
      <c r="F132" s="94"/>
      <c r="G132" s="20"/>
    </row>
    <row r="133" spans="2:7" s="16" customFormat="1" ht="12">
      <c r="B133" s="82"/>
      <c r="C133" s="86"/>
      <c r="D133" s="59"/>
      <c r="E133" s="59"/>
      <c r="F133" s="87"/>
      <c r="G133" s="18"/>
    </row>
    <row r="134" spans="2:7" s="16" customFormat="1" ht="12">
      <c r="B134" s="82"/>
      <c r="C134" s="86"/>
      <c r="D134" s="59"/>
      <c r="E134" s="59"/>
      <c r="F134" s="87"/>
      <c r="G134" s="18"/>
    </row>
    <row r="135" spans="2:7" s="16" customFormat="1" ht="12">
      <c r="B135" s="82"/>
      <c r="C135" s="86"/>
      <c r="D135" s="59"/>
      <c r="E135" s="59"/>
      <c r="F135" s="87"/>
      <c r="G135" s="18"/>
    </row>
    <row r="136" spans="2:9" s="16" customFormat="1" ht="12">
      <c r="B136" s="82"/>
      <c r="C136" s="86"/>
      <c r="D136" s="59"/>
      <c r="E136" s="59"/>
      <c r="F136" s="87"/>
      <c r="G136" s="18"/>
      <c r="I136" s="21"/>
    </row>
    <row r="137" spans="2:9" s="16" customFormat="1" ht="12">
      <c r="B137" s="82"/>
      <c r="C137" s="86"/>
      <c r="D137" s="59"/>
      <c r="E137" s="59"/>
      <c r="F137" s="87"/>
      <c r="G137" s="18"/>
      <c r="I137" s="17"/>
    </row>
    <row r="138" spans="2:9" s="16" customFormat="1" ht="12">
      <c r="B138" s="82"/>
      <c r="C138" s="86"/>
      <c r="D138" s="59"/>
      <c r="E138" s="59"/>
      <c r="F138" s="87"/>
      <c r="G138" s="18"/>
      <c r="I138" s="21"/>
    </row>
    <row r="139" spans="2:7" s="16" customFormat="1" ht="12">
      <c r="B139" s="82"/>
      <c r="C139" s="86"/>
      <c r="D139" s="59"/>
      <c r="E139" s="59"/>
      <c r="F139" s="87"/>
      <c r="G139" s="18"/>
    </row>
    <row r="140" spans="2:9" s="16" customFormat="1" ht="12">
      <c r="B140" s="82"/>
      <c r="C140" s="86"/>
      <c r="D140" s="59"/>
      <c r="E140" s="59"/>
      <c r="F140" s="87"/>
      <c r="G140" s="18"/>
      <c r="I140" s="17"/>
    </row>
    <row r="141" spans="2:7" s="16" customFormat="1" ht="12">
      <c r="B141" s="82"/>
      <c r="C141" s="86"/>
      <c r="D141" s="59"/>
      <c r="E141" s="59"/>
      <c r="F141" s="87"/>
      <c r="G141" s="18"/>
    </row>
    <row r="142" spans="2:7" s="16" customFormat="1" ht="12">
      <c r="B142" s="82"/>
      <c r="C142" s="86"/>
      <c r="D142" s="59"/>
      <c r="E142" s="59"/>
      <c r="F142" s="87"/>
      <c r="G142" s="18"/>
    </row>
    <row r="143" spans="2:7" s="16" customFormat="1" ht="12">
      <c r="B143" s="82"/>
      <c r="C143" s="86"/>
      <c r="D143" s="59"/>
      <c r="E143" s="59"/>
      <c r="F143" s="87"/>
      <c r="G143" s="18"/>
    </row>
    <row r="144" spans="2:7" s="16" customFormat="1" ht="12">
      <c r="B144" s="82"/>
      <c r="C144" s="86"/>
      <c r="D144" s="59"/>
      <c r="E144" s="59"/>
      <c r="F144" s="87"/>
      <c r="G144" s="18"/>
    </row>
    <row r="145" spans="2:7" s="16" customFormat="1" ht="12">
      <c r="B145" s="82"/>
      <c r="C145" s="86"/>
      <c r="D145" s="59"/>
      <c r="E145" s="59"/>
      <c r="F145" s="87"/>
      <c r="G145" s="18"/>
    </row>
    <row r="146" spans="2:7" s="16" customFormat="1" ht="12">
      <c r="B146" s="82"/>
      <c r="C146" s="86"/>
      <c r="D146" s="59"/>
      <c r="E146" s="59"/>
      <c r="F146" s="87"/>
      <c r="G146" s="18"/>
    </row>
    <row r="147" spans="2:7" s="16" customFormat="1" ht="12">
      <c r="B147" s="82"/>
      <c r="C147" s="86"/>
      <c r="D147" s="59"/>
      <c r="E147" s="59"/>
      <c r="F147" s="87"/>
      <c r="G147" s="18"/>
    </row>
    <row r="148" spans="2:7" s="16" customFormat="1" ht="12">
      <c r="B148" s="82"/>
      <c r="C148" s="86"/>
      <c r="D148" s="59"/>
      <c r="E148" s="59"/>
      <c r="F148" s="87"/>
      <c r="G148" s="18"/>
    </row>
    <row r="149" spans="2:7" s="16" customFormat="1" ht="12">
      <c r="B149" s="82"/>
      <c r="C149" s="86"/>
      <c r="D149" s="59"/>
      <c r="E149" s="59"/>
      <c r="F149" s="87"/>
      <c r="G149" s="18"/>
    </row>
    <row r="150" spans="2:7" s="16" customFormat="1" ht="12">
      <c r="B150" s="82"/>
      <c r="C150" s="86"/>
      <c r="D150" s="59"/>
      <c r="E150" s="59"/>
      <c r="F150" s="87"/>
      <c r="G150" s="18"/>
    </row>
    <row r="151" spans="2:7" s="16" customFormat="1" ht="12">
      <c r="B151" s="82"/>
      <c r="C151" s="86"/>
      <c r="D151" s="59"/>
      <c r="E151" s="59"/>
      <c r="F151" s="87"/>
      <c r="G151" s="18"/>
    </row>
    <row r="152" spans="2:7" s="16" customFormat="1" ht="12">
      <c r="B152" s="82"/>
      <c r="C152" s="86"/>
      <c r="D152" s="59"/>
      <c r="E152" s="59"/>
      <c r="F152" s="87"/>
      <c r="G152" s="18"/>
    </row>
    <row r="153" spans="2:7" s="16" customFormat="1" ht="12">
      <c r="B153" s="82"/>
      <c r="C153" s="86"/>
      <c r="D153" s="59"/>
      <c r="E153" s="59"/>
      <c r="F153" s="87"/>
      <c r="G153" s="18"/>
    </row>
  </sheetData>
  <sheetProtection/>
  <printOptions/>
  <pageMargins left="0.55" right="0.4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Marecek Adam</cp:lastModifiedBy>
  <cp:lastPrinted>2013-03-20T14:16:00Z</cp:lastPrinted>
  <dcterms:created xsi:type="dcterms:W3CDTF">1997-01-24T11:07:25Z</dcterms:created>
  <dcterms:modified xsi:type="dcterms:W3CDTF">2013-03-25T13:15:58Z</dcterms:modified>
  <cp:category/>
  <cp:version/>
  <cp:contentType/>
  <cp:contentStatus/>
</cp:coreProperties>
</file>