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225" windowWidth="11355" windowHeight="11100" activeTab="1"/>
  </bookViews>
  <sheets>
    <sheet name="List1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<sst xmlns="http://schemas.openxmlformats.org/spreadsheetml/2006/main" count="173" uniqueCount="114">
  <si>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</si>
  <si>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</si>
  <si>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</si>
  <si>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</si>
  <si>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</si>
  <si>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</si>
  <si>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</si>
  <si>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* vyplňujte jen barevná pole</t>
  </si>
  <si>
    <t xml:space="preserve">Seznam čisticích a hygienických prostředků </t>
  </si>
  <si>
    <t>název zboží, který nabízíte</t>
  </si>
  <si>
    <t>Doprava do místa určení - Věznice Kynšperk nad Ohří - hlavní sklad</t>
  </si>
  <si>
    <t>Celková cena zboží s dopravou bez DPH</t>
  </si>
  <si>
    <t>Celková cena zboží s dopravou s DPH</t>
  </si>
  <si>
    <t xml:space="preserve">* zboží bude dodáno v nevratných obalech, pokud je dodáváno ve vratných obalech, tyto nebudou odběrateli účtovány . </t>
  </si>
  <si>
    <t>Tekuté Mýdlo  5l</t>
  </si>
  <si>
    <t>Násada dřevěná 150cm</t>
  </si>
  <si>
    <t>Smeták na hůl dřevěný nelak (40cm)</t>
  </si>
  <si>
    <t>Zvon na odpady</t>
  </si>
  <si>
    <t>Stěrka na podlahu kovová 45cm</t>
  </si>
  <si>
    <t xml:space="preserve">Drátěnka kovová </t>
  </si>
  <si>
    <t>Přípravek práškový chlorový dezinfekční 1kg</t>
  </si>
  <si>
    <t>Kartáč podlahový na hůl s otvorem 22x7x5</t>
  </si>
  <si>
    <t>Hadr na prach</t>
  </si>
  <si>
    <t>Písek na nádobí 500g</t>
  </si>
  <si>
    <t>Přípravek čistící na nádobí a trouby</t>
  </si>
  <si>
    <t>Prostředek na mytí universál 0,5l</t>
  </si>
  <si>
    <t>Lopatka plechová</t>
  </si>
  <si>
    <t>500 ml (např. Drana)</t>
  </si>
  <si>
    <t>35x40 cm,  flanel</t>
  </si>
  <si>
    <t>60x50 cm bílý, 230g na 1m2</t>
  </si>
  <si>
    <t>návin na papírové ruličce</t>
  </si>
  <si>
    <t>Osvěžovač vzduchu 300ml ve sprey</t>
  </si>
  <si>
    <t>Hadr na podlahu 60x50</t>
  </si>
  <si>
    <t>Tablety do pisoáru</t>
  </si>
  <si>
    <t>balení 1kg</t>
  </si>
  <si>
    <t>regenerační 100g</t>
  </si>
  <si>
    <t>Krém na ruce</t>
  </si>
  <si>
    <t>Mýdlo toaletní</t>
  </si>
  <si>
    <t>100g, tuhé, samostatně balený</t>
  </si>
  <si>
    <t>Papír toaletní jednovrství bílý</t>
  </si>
  <si>
    <t xml:space="preserve">400útržků, návin na papírové ruličce, samostatný přebal </t>
  </si>
  <si>
    <t>Hydroxid sodný čistič odpadu</t>
  </si>
  <si>
    <t>Tekutý čistíci prostředek písek</t>
  </si>
  <si>
    <t>500-600g</t>
  </si>
  <si>
    <t>Prostředek na mytí universál 25l</t>
  </si>
  <si>
    <t>biologicky odbouratelné anionické tenzidy</t>
  </si>
  <si>
    <t>Houba tvarovaná na nádobí 9,6x6,5cm</t>
  </si>
  <si>
    <t>balení po 10ks</t>
  </si>
  <si>
    <t xml:space="preserve">Solvina </t>
  </si>
  <si>
    <t>industral 450g</t>
  </si>
  <si>
    <t>Bělíci a dezinfekční prostředek</t>
  </si>
  <si>
    <t>30g&lt; aktivního chlóru na 1l</t>
  </si>
  <si>
    <t>na prádlo</t>
  </si>
  <si>
    <t>Přípravek na čištění WC, umyvadel obkladaček</t>
  </si>
  <si>
    <t>750ml</t>
  </si>
  <si>
    <t>Pytel černý pevný, 200mikronů</t>
  </si>
  <si>
    <t>Prostředek na mytí nádobí 0,5l NE JAR</t>
  </si>
  <si>
    <t>čistič odpadu</t>
  </si>
  <si>
    <t>pasta mycí na ruce</t>
  </si>
  <si>
    <t>tekutá, 600g (RUTO)</t>
  </si>
  <si>
    <t>Prostředek na mytí universál 5l</t>
  </si>
  <si>
    <r>
      <t>Toaletní papír Jumbo 280</t>
    </r>
    <r>
      <rPr>
        <u val="single"/>
        <sz val="10"/>
        <rFont val="Calibri"/>
        <family val="2"/>
      </rPr>
      <t xml:space="preserve"> dvouvrstvý</t>
    </r>
    <r>
      <rPr>
        <sz val="10"/>
        <rFont val="Calibri"/>
        <family val="2"/>
      </rPr>
      <t xml:space="preserve"> bílý</t>
    </r>
  </si>
  <si>
    <t>biologocky odbouratelné</t>
  </si>
  <si>
    <t>Bělící prostředek Savo perex</t>
  </si>
  <si>
    <t>Stěrka na okna 25cm</t>
  </si>
  <si>
    <t>Chňapka kuchyňská s magnetem teflonová s poutkem</t>
  </si>
  <si>
    <t>26x18cm</t>
  </si>
  <si>
    <t>Sáček svačinový, barva čirá</t>
  </si>
  <si>
    <t>30x40cm, balení po 50ks , 12 mikronů</t>
  </si>
  <si>
    <t>Sáček do koše 60l, roz. 63x74</t>
  </si>
  <si>
    <t>balení po 50ks v roličce</t>
  </si>
  <si>
    <t xml:space="preserve">70x110, 200 mikronů </t>
  </si>
  <si>
    <t>Souprava WC plastová</t>
  </si>
  <si>
    <t>štětka se stojánkem</t>
  </si>
  <si>
    <t>Na nádobí Jar</t>
  </si>
  <si>
    <t>Smetáček ruční s dřevěnou rukojetí</t>
  </si>
  <si>
    <t>60cm</t>
  </si>
  <si>
    <t>Destilovaná voda 5l</t>
  </si>
  <si>
    <t>např. fixinela</t>
  </si>
  <si>
    <t>Kapalný čistící prostředek na vany, umyvadla 500ml</t>
  </si>
  <si>
    <t xml:space="preserve">Smeták sálový na hůl </t>
  </si>
  <si>
    <t>40cm</t>
  </si>
  <si>
    <t>80cm</t>
  </si>
  <si>
    <t>souprava lopatka+ smatáček</t>
  </si>
  <si>
    <t>10-15% anion. povrch. látky</t>
  </si>
  <si>
    <t>Tekutý čistící prostředek písek 500-600g (např. reál)</t>
  </si>
  <si>
    <t>Lopatka na smetí PVC</t>
  </si>
  <si>
    <t>zásobník na papír Jumbo</t>
  </si>
  <si>
    <t>PVC</t>
  </si>
  <si>
    <t>Latexové rukavice na úklid XL</t>
  </si>
  <si>
    <t>* expirace min. do 01/2018</t>
  </si>
  <si>
    <t>* expirace min. do 03/2018</t>
  </si>
  <si>
    <t>Okena BEZ ALKOHOLU</t>
  </si>
  <si>
    <t>bez alkoholu</t>
  </si>
  <si>
    <t>Tekutý písek REÁL</t>
  </si>
  <si>
    <t>Čistič odpadu tekutý do pisoáru</t>
  </si>
  <si>
    <t>např. stura facilie</t>
  </si>
  <si>
    <t>Pasta mycí na ruce</t>
  </si>
  <si>
    <t>tekutá 600g</t>
  </si>
  <si>
    <t>Mýdlo tekuté 5l</t>
  </si>
  <si>
    <t>Přípravek na čištění WC, umyvadel a obkladaček</t>
  </si>
  <si>
    <t>38x22 cm</t>
  </si>
  <si>
    <t>450 ml</t>
  </si>
  <si>
    <t>Prostředek k namáčení a předpírání prádla</t>
  </si>
  <si>
    <t>500 g</t>
  </si>
  <si>
    <t xml:space="preserve">Písek na nádobí </t>
  </si>
  <si>
    <t>poznámky</t>
  </si>
  <si>
    <t xml:space="preserve">400 útržků, návin na papírové ruličce, samostatný přebal </t>
  </si>
  <si>
    <r>
      <t>Toaletní papír Jumbo 280</t>
    </r>
    <r>
      <rPr>
        <u val="single"/>
        <sz val="12"/>
        <rFont val="Calibri"/>
        <family val="2"/>
      </rPr>
      <t xml:space="preserve"> dvouvrstvý</t>
    </r>
    <r>
      <rPr>
        <sz val="12"/>
        <rFont val="Calibri"/>
        <family val="2"/>
      </rPr>
      <t xml:space="preserve"> bílý</t>
    </r>
  </si>
  <si>
    <t xml:space="preserve">* zboží bude dodáno v nevratných obalech, pokud je dodáváno ve vratných obalech,  </t>
  </si>
  <si>
    <t>tyto nebudou odběrateli účtovány.</t>
  </si>
  <si>
    <t xml:space="preserve">* podaná nabídka musí být kompletní, je třeba nabídnout všechny poptávané položky. Neúplná nabídka bude vyřazena z hodnocení.           
</t>
  </si>
  <si>
    <t xml:space="preserve">nebo prostřednictvím E-ZAK. </t>
  </si>
  <si>
    <t xml:space="preserve">* dodání zboží do 10 pracovních dnů od obdržení objednávky e-mailem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</si>
</sst>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name val="Calibri"/>
      <family val="2"/>
    </font>
    <font>
      <sz val="12"/>
      <color rgb="FF333333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4" fillId="2" borderId="6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6" fillId="2" borderId="5" xfId="0" applyFont="1" applyFill="1" applyBorder="1" applyAlignment="1">
      <alignment vertical="center" wrapText="1"/>
    </xf>
    <xf numFmtId="44" fontId="4" fillId="3" borderId="5" xfId="20" applyFont="1" applyFill="1" applyBorder="1"/>
    <xf numFmtId="44" fontId="4" fillId="2" borderId="6" xfId="20" applyNumberFormat="1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44" fontId="4" fillId="3" borderId="7" xfId="20" applyFont="1" applyFill="1" applyBorder="1"/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44" fontId="3" fillId="2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4" fontId="3" fillId="3" borderId="6" xfId="0" applyNumberFormat="1" applyFont="1" applyFill="1" applyBorder="1" applyAlignment="1">
      <alignment/>
    </xf>
    <xf numFmtId="44" fontId="11" fillId="3" borderId="11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center" wrapText="1"/>
    </xf>
    <xf numFmtId="44" fontId="7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44" fontId="4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4" fontId="4" fillId="2" borderId="0" xfId="0" applyNumberFormat="1" applyFont="1" applyFill="1" applyBorder="1"/>
    <xf numFmtId="0" fontId="11" fillId="2" borderId="0" xfId="0" applyFont="1" applyFill="1"/>
    <xf numFmtId="0" fontId="8" fillId="4" borderId="5" xfId="0" applyFont="1" applyFill="1" applyBorder="1"/>
    <xf numFmtId="0" fontId="8" fillId="2" borderId="8" xfId="0" applyFont="1" applyFill="1" applyBorder="1"/>
    <xf numFmtId="0" fontId="12" fillId="2" borderId="0" xfId="0" applyFont="1" applyFill="1"/>
    <xf numFmtId="0" fontId="13" fillId="2" borderId="0" xfId="0" applyFont="1" applyFill="1" applyBorder="1" applyAlignment="1">
      <alignment vertical="center" wrapText="1"/>
    </xf>
    <xf numFmtId="44" fontId="13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horizontal="center"/>
    </xf>
    <xf numFmtId="44" fontId="12" fillId="2" borderId="0" xfId="0" applyNumberFormat="1" applyFont="1" applyFill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44" fontId="12" fillId="2" borderId="0" xfId="0" applyNumberFormat="1" applyFont="1" applyFill="1" applyBorder="1"/>
    <xf numFmtId="0" fontId="14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4" fontId="19" fillId="2" borderId="3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44" fontId="19" fillId="2" borderId="6" xfId="0" applyNumberFormat="1" applyFont="1" applyFill="1" applyBorder="1" applyAlignment="1">
      <alignment horizontal="center"/>
    </xf>
    <xf numFmtId="0" fontId="20" fillId="2" borderId="4" xfId="0" applyFont="1" applyFill="1" applyBorder="1"/>
    <xf numFmtId="0" fontId="17" fillId="2" borderId="5" xfId="0" applyFont="1" applyFill="1" applyBorder="1" applyAlignment="1">
      <alignment vertical="center" wrapText="1"/>
    </xf>
    <xf numFmtId="0" fontId="20" fillId="4" borderId="5" xfId="0" applyFont="1" applyFill="1" applyBorder="1"/>
    <xf numFmtId="44" fontId="19" fillId="3" borderId="5" xfId="20" applyFont="1" applyFill="1" applyBorder="1"/>
    <xf numFmtId="44" fontId="19" fillId="2" borderId="6" xfId="20" applyNumberFormat="1" applyFont="1" applyFill="1" applyBorder="1" applyAlignment="1">
      <alignment/>
    </xf>
    <xf numFmtId="0" fontId="17" fillId="2" borderId="5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44" fontId="19" fillId="3" borderId="7" xfId="20" applyFont="1" applyFill="1" applyBorder="1"/>
    <xf numFmtId="0" fontId="18" fillId="2" borderId="7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44" fontId="19" fillId="3" borderId="7" xfId="20" applyFont="1" applyFill="1" applyBorder="1" applyAlignment="1">
      <alignment vertical="center"/>
    </xf>
    <xf numFmtId="44" fontId="19" fillId="2" borderId="6" xfId="2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wrapText="1"/>
    </xf>
    <xf numFmtId="0" fontId="17" fillId="2" borderId="4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wrapText="1"/>
    </xf>
    <xf numFmtId="0" fontId="22" fillId="0" borderId="0" xfId="0" applyFont="1"/>
    <xf numFmtId="0" fontId="23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vertical="center" wrapText="1"/>
    </xf>
    <xf numFmtId="44" fontId="15" fillId="2" borderId="10" xfId="0" applyNumberFormat="1" applyFont="1" applyFill="1" applyBorder="1" applyAlignment="1">
      <alignment/>
    </xf>
    <xf numFmtId="0" fontId="15" fillId="2" borderId="10" xfId="0" applyFont="1" applyFill="1" applyBorder="1" applyAlignment="1">
      <alignment horizontal="center"/>
    </xf>
    <xf numFmtId="0" fontId="15" fillId="2" borderId="10" xfId="0" applyFont="1" applyFill="1" applyBorder="1"/>
    <xf numFmtId="44" fontId="15" fillId="3" borderId="6" xfId="0" applyNumberFormat="1" applyFont="1" applyFill="1" applyBorder="1" applyAlignment="1">
      <alignment/>
    </xf>
    <xf numFmtId="44" fontId="24" fillId="3" borderId="11" xfId="0" applyNumberFormat="1" applyFont="1" applyFill="1" applyBorder="1" applyAlignment="1">
      <alignment/>
    </xf>
    <xf numFmtId="44" fontId="19" fillId="3" borderId="5" xfId="2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7" fillId="2" borderId="7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160" zoomScaleNormal="160" workbookViewId="0" topLeftCell="A1">
      <selection activeCell="A10" sqref="A10:XFD10"/>
    </sheetView>
  </sheetViews>
  <sheetFormatPr defaultColWidth="9.140625" defaultRowHeight="11.25" customHeight="1"/>
  <cols>
    <col min="1" max="1" width="61.8515625" style="1" customWidth="1"/>
    <col min="2" max="2" width="26.140625" style="1" customWidth="1"/>
    <col min="3" max="3" width="13.28125" style="33" customWidth="1"/>
    <col min="4" max="4" width="10.421875" style="1" bestFit="1" customWidth="1"/>
    <col min="5" max="5" width="22.7109375" style="34" customWidth="1"/>
    <col min="6" max="16384" width="9.140625" style="1" customWidth="1"/>
  </cols>
  <sheetData>
    <row r="1" spans="1:5" ht="11.25" customHeight="1" thickBot="1">
      <c r="A1" s="94" t="s">
        <v>0</v>
      </c>
      <c r="B1" s="95"/>
      <c r="C1" s="95"/>
      <c r="D1" s="95"/>
      <c r="E1" s="96"/>
    </row>
    <row r="2" spans="1:5" ht="11.25" customHeight="1" thickBot="1">
      <c r="A2" s="93" t="s">
        <v>8</v>
      </c>
      <c r="B2" s="93"/>
      <c r="C2" s="93"/>
      <c r="D2" s="93"/>
      <c r="E2" s="93"/>
    </row>
    <row r="3" spans="1:5" ht="11.25" customHeight="1">
      <c r="A3" s="2" t="s">
        <v>1</v>
      </c>
      <c r="B3" s="3" t="s">
        <v>9</v>
      </c>
      <c r="C3" s="4" t="s">
        <v>2</v>
      </c>
      <c r="D3" s="5" t="s">
        <v>3</v>
      </c>
      <c r="E3" s="6" t="s">
        <v>4</v>
      </c>
    </row>
    <row r="4" spans="1:5" ht="11.25" customHeight="1">
      <c r="A4" s="7"/>
      <c r="B4" s="8"/>
      <c r="C4" s="9" t="s">
        <v>5</v>
      </c>
      <c r="D4" s="10" t="s">
        <v>6</v>
      </c>
      <c r="E4" s="11" t="s">
        <v>6</v>
      </c>
    </row>
    <row r="5" spans="1:5" ht="11.25" customHeight="1">
      <c r="A5" s="12" t="s">
        <v>14</v>
      </c>
      <c r="B5" s="13"/>
      <c r="C5" s="41">
        <v>30</v>
      </c>
      <c r="D5" s="14">
        <v>40.38</v>
      </c>
      <c r="E5" s="15">
        <f>C5*D5</f>
        <v>1211.4</v>
      </c>
    </row>
    <row r="6" spans="1:5" ht="11.25" customHeight="1">
      <c r="A6" s="12" t="s">
        <v>79</v>
      </c>
      <c r="B6" s="13" t="s">
        <v>78</v>
      </c>
      <c r="C6" s="41">
        <v>24</v>
      </c>
      <c r="D6" s="14">
        <v>25.77</v>
      </c>
      <c r="E6" s="15">
        <f>C6*D6</f>
        <v>618.48</v>
      </c>
    </row>
    <row r="7" spans="1:5" ht="11.25" customHeight="1">
      <c r="A7" s="12" t="s">
        <v>56</v>
      </c>
      <c r="B7" s="16"/>
      <c r="C7" s="41">
        <v>60</v>
      </c>
      <c r="D7" s="14">
        <v>7.55</v>
      </c>
      <c r="E7" s="15">
        <f aca="true" t="shared" si="0" ref="E7:E53">C7*D7</f>
        <v>453</v>
      </c>
    </row>
    <row r="8" spans="1:5" ht="11.25" customHeight="1">
      <c r="A8" s="12" t="s">
        <v>48</v>
      </c>
      <c r="B8" s="16" t="s">
        <v>49</v>
      </c>
      <c r="C8" s="41">
        <v>36</v>
      </c>
      <c r="D8" s="14">
        <v>16.1</v>
      </c>
      <c r="E8" s="15">
        <f t="shared" si="0"/>
        <v>579.6</v>
      </c>
    </row>
    <row r="9" spans="1:5" ht="11.25" customHeight="1">
      <c r="A9" s="12" t="s">
        <v>55</v>
      </c>
      <c r="B9" s="16" t="s">
        <v>71</v>
      </c>
      <c r="C9" s="41">
        <v>350</v>
      </c>
      <c r="D9" s="14">
        <v>6.84</v>
      </c>
      <c r="E9" s="15">
        <f t="shared" si="0"/>
        <v>2394</v>
      </c>
    </row>
    <row r="10" spans="1:5" ht="11.25" customHeight="1">
      <c r="A10" s="12" t="s">
        <v>58</v>
      </c>
      <c r="B10" s="16" t="s">
        <v>59</v>
      </c>
      <c r="C10" s="41"/>
      <c r="D10" s="14">
        <v>19.04</v>
      </c>
      <c r="E10" s="15">
        <f t="shared" si="0"/>
        <v>0</v>
      </c>
    </row>
    <row r="11" spans="1:5" ht="11.25" customHeight="1">
      <c r="A11" s="12" t="s">
        <v>20</v>
      </c>
      <c r="B11" s="16"/>
      <c r="C11" s="41">
        <v>75</v>
      </c>
      <c r="D11" s="14">
        <v>90.48</v>
      </c>
      <c r="E11" s="15">
        <f t="shared" si="0"/>
        <v>6786</v>
      </c>
    </row>
    <row r="12" spans="1:5" ht="11.25" customHeight="1">
      <c r="A12" s="12" t="s">
        <v>36</v>
      </c>
      <c r="B12" s="17" t="s">
        <v>35</v>
      </c>
      <c r="C12" s="41">
        <v>110</v>
      </c>
      <c r="D12" s="18">
        <v>7.91</v>
      </c>
      <c r="E12" s="15">
        <f t="shared" si="0"/>
        <v>870.1</v>
      </c>
    </row>
    <row r="13" spans="1:5" ht="11.25" customHeight="1">
      <c r="A13" s="12" t="s">
        <v>42</v>
      </c>
      <c r="B13" s="19" t="s">
        <v>43</v>
      </c>
      <c r="C13" s="41">
        <v>40</v>
      </c>
      <c r="D13" s="18">
        <v>13.42</v>
      </c>
      <c r="E13" s="15">
        <f t="shared" si="0"/>
        <v>536.8</v>
      </c>
    </row>
    <row r="14" spans="1:5" ht="11.25" customHeight="1">
      <c r="A14" s="12" t="s">
        <v>31</v>
      </c>
      <c r="B14" s="13"/>
      <c r="C14" s="41">
        <v>15</v>
      </c>
      <c r="D14" s="14">
        <v>13.3</v>
      </c>
      <c r="E14" s="15">
        <f t="shared" si="0"/>
        <v>199.5</v>
      </c>
    </row>
    <row r="15" spans="1:5" ht="11.25" customHeight="1">
      <c r="A15" s="12" t="s">
        <v>32</v>
      </c>
      <c r="B15" s="16" t="s">
        <v>29</v>
      </c>
      <c r="C15" s="41">
        <v>350</v>
      </c>
      <c r="D15" s="14">
        <v>5.14</v>
      </c>
      <c r="E15" s="15">
        <f t="shared" si="0"/>
        <v>1799</v>
      </c>
    </row>
    <row r="16" spans="1:5" ht="11.25" customHeight="1">
      <c r="A16" s="12" t="s">
        <v>15</v>
      </c>
      <c r="B16" s="16"/>
      <c r="C16" s="41"/>
      <c r="D16" s="14">
        <v>21.1</v>
      </c>
      <c r="E16" s="15">
        <f t="shared" si="0"/>
        <v>0</v>
      </c>
    </row>
    <row r="17" spans="1:5" ht="13.5" customHeight="1">
      <c r="A17" s="12" t="s">
        <v>60</v>
      </c>
      <c r="B17" s="16" t="s">
        <v>62</v>
      </c>
      <c r="C17" s="41">
        <v>100</v>
      </c>
      <c r="D17" s="14">
        <v>43.32</v>
      </c>
      <c r="E17" s="15">
        <f t="shared" si="0"/>
        <v>4332</v>
      </c>
    </row>
    <row r="18" spans="1:5" ht="11.25" customHeight="1">
      <c r="A18" s="12" t="s">
        <v>21</v>
      </c>
      <c r="B18" s="16"/>
      <c r="C18" s="41">
        <v>36</v>
      </c>
      <c r="D18" s="14">
        <v>16.57</v>
      </c>
      <c r="E18" s="15">
        <f t="shared" si="0"/>
        <v>596.52</v>
      </c>
    </row>
    <row r="19" spans="1:5" ht="11.25" customHeight="1">
      <c r="A19" s="12" t="s">
        <v>16</v>
      </c>
      <c r="B19" s="16" t="s">
        <v>81</v>
      </c>
      <c r="C19" s="41">
        <v>5</v>
      </c>
      <c r="D19" s="14">
        <v>33.18</v>
      </c>
      <c r="E19" s="15">
        <f t="shared" si="0"/>
        <v>165.9</v>
      </c>
    </row>
    <row r="20" spans="1:5" ht="11.25" customHeight="1">
      <c r="A20" s="12" t="s">
        <v>53</v>
      </c>
      <c r="B20" s="16" t="s">
        <v>54</v>
      </c>
      <c r="C20" s="41">
        <v>100</v>
      </c>
      <c r="D20" s="14">
        <v>9.9</v>
      </c>
      <c r="E20" s="15">
        <f t="shared" si="0"/>
        <v>990</v>
      </c>
    </row>
    <row r="21" spans="1:5" ht="11.25" customHeight="1">
      <c r="A21" s="12" t="s">
        <v>41</v>
      </c>
      <c r="B21" s="17" t="s">
        <v>57</v>
      </c>
      <c r="C21" s="41">
        <v>8</v>
      </c>
      <c r="D21" s="18">
        <v>27.12</v>
      </c>
      <c r="E21" s="15">
        <f t="shared" si="0"/>
        <v>216.96</v>
      </c>
    </row>
    <row r="22" spans="1:5" ht="23.25" customHeight="1">
      <c r="A22" s="12" t="s">
        <v>44</v>
      </c>
      <c r="B22" s="19" t="s">
        <v>45</v>
      </c>
      <c r="C22" s="41">
        <v>10</v>
      </c>
      <c r="D22" s="18">
        <v>138.43</v>
      </c>
      <c r="E22" s="15">
        <f t="shared" si="0"/>
        <v>1384.3000000000002</v>
      </c>
    </row>
    <row r="23" spans="1:5" ht="11.25" customHeight="1">
      <c r="A23" s="12" t="s">
        <v>75</v>
      </c>
      <c r="B23" s="19"/>
      <c r="C23" s="41">
        <v>26</v>
      </c>
      <c r="D23" s="18">
        <v>24.36</v>
      </c>
      <c r="E23" s="15">
        <f t="shared" si="0"/>
        <v>633.36</v>
      </c>
    </row>
    <row r="24" spans="1:5" ht="11.25" customHeight="1">
      <c r="A24" s="12" t="s">
        <v>17</v>
      </c>
      <c r="B24" s="16"/>
      <c r="C24" s="41">
        <v>13</v>
      </c>
      <c r="D24" s="14">
        <v>20.87</v>
      </c>
      <c r="E24" s="15">
        <f t="shared" si="0"/>
        <v>271.31</v>
      </c>
    </row>
    <row r="25" spans="1:5" ht="11.25" customHeight="1">
      <c r="A25" s="12" t="s">
        <v>18</v>
      </c>
      <c r="B25" s="20"/>
      <c r="C25" s="41">
        <v>22</v>
      </c>
      <c r="D25" s="14">
        <v>36.74</v>
      </c>
      <c r="E25" s="15">
        <f t="shared" si="0"/>
        <v>808.2800000000001</v>
      </c>
    </row>
    <row r="26" spans="1:5" ht="11.25" customHeight="1">
      <c r="A26" s="12" t="s">
        <v>89</v>
      </c>
      <c r="B26" s="19"/>
      <c r="C26" s="41">
        <v>180</v>
      </c>
      <c r="D26" s="18">
        <v>6.23</v>
      </c>
      <c r="E26" s="15">
        <f t="shared" si="0"/>
        <v>1121.4</v>
      </c>
    </row>
    <row r="27" spans="1:5" ht="11.25" customHeight="1">
      <c r="A27" s="12" t="s">
        <v>33</v>
      </c>
      <c r="B27" s="17" t="s">
        <v>34</v>
      </c>
      <c r="C27" s="41">
        <v>25</v>
      </c>
      <c r="D27" s="18">
        <v>65.54</v>
      </c>
      <c r="E27" s="15">
        <f t="shared" si="0"/>
        <v>1638.5000000000002</v>
      </c>
    </row>
    <row r="28" spans="1:5" ht="11.25" customHeight="1">
      <c r="A28" s="12" t="s">
        <v>63</v>
      </c>
      <c r="B28" s="20" t="s">
        <v>52</v>
      </c>
      <c r="C28" s="41">
        <v>18</v>
      </c>
      <c r="D28" s="14">
        <v>23.83</v>
      </c>
      <c r="E28" s="15">
        <f t="shared" si="0"/>
        <v>428.93999999999994</v>
      </c>
    </row>
    <row r="29" spans="1:5" ht="11.25" customHeight="1">
      <c r="A29" s="12" t="s">
        <v>19</v>
      </c>
      <c r="B29" s="20"/>
      <c r="C29" s="41">
        <v>42</v>
      </c>
      <c r="D29" s="14">
        <v>2.22</v>
      </c>
      <c r="E29" s="15">
        <f t="shared" si="0"/>
        <v>93.24000000000001</v>
      </c>
    </row>
    <row r="30" spans="1:5" ht="11.25" customHeight="1">
      <c r="A30" s="12" t="s">
        <v>50</v>
      </c>
      <c r="B30" s="19" t="s">
        <v>51</v>
      </c>
      <c r="C30" s="41">
        <v>464</v>
      </c>
      <c r="D30" s="18">
        <v>12.04</v>
      </c>
      <c r="E30" s="15">
        <f t="shared" si="0"/>
        <v>5586.5599999999995</v>
      </c>
    </row>
    <row r="31" spans="1:5" ht="11.25" customHeight="1">
      <c r="A31" s="12" t="s">
        <v>37</v>
      </c>
      <c r="B31" s="17" t="s">
        <v>38</v>
      </c>
      <c r="C31" s="41">
        <v>2160</v>
      </c>
      <c r="D31" s="18">
        <v>3.29</v>
      </c>
      <c r="E31" s="15">
        <f t="shared" si="0"/>
        <v>7106.4</v>
      </c>
    </row>
    <row r="32" spans="1:5" ht="11.25" customHeight="1">
      <c r="A32" s="12" t="s">
        <v>39</v>
      </c>
      <c r="B32" s="17" t="s">
        <v>40</v>
      </c>
      <c r="C32" s="41">
        <v>2624</v>
      </c>
      <c r="D32" s="18">
        <v>2.34</v>
      </c>
      <c r="E32" s="15">
        <f t="shared" si="0"/>
        <v>6140.16</v>
      </c>
    </row>
    <row r="33" spans="1:5" ht="11.25" customHeight="1">
      <c r="A33" s="12" t="s">
        <v>65</v>
      </c>
      <c r="B33" s="19" t="s">
        <v>66</v>
      </c>
      <c r="C33" s="41">
        <v>6</v>
      </c>
      <c r="D33" s="18">
        <v>15.51</v>
      </c>
      <c r="E33" s="15">
        <f t="shared" si="0"/>
        <v>93.06</v>
      </c>
    </row>
    <row r="34" spans="1:5" ht="11.25" customHeight="1">
      <c r="A34" s="12" t="s">
        <v>22</v>
      </c>
      <c r="B34" s="16" t="s">
        <v>28</v>
      </c>
      <c r="C34" s="41">
        <v>200</v>
      </c>
      <c r="D34" s="18">
        <v>4</v>
      </c>
      <c r="E34" s="15">
        <f t="shared" si="0"/>
        <v>800</v>
      </c>
    </row>
    <row r="35" spans="1:5" ht="11.25" customHeight="1">
      <c r="A35" s="12" t="s">
        <v>46</v>
      </c>
      <c r="B35" s="19" t="s">
        <v>47</v>
      </c>
      <c r="C35" s="41">
        <v>36</v>
      </c>
      <c r="D35" s="18">
        <v>19.2</v>
      </c>
      <c r="E35" s="15">
        <f t="shared" si="0"/>
        <v>691.1999999999999</v>
      </c>
    </row>
    <row r="36" spans="1:5" ht="11.25" customHeight="1">
      <c r="A36" s="12" t="s">
        <v>23</v>
      </c>
      <c r="B36" s="19"/>
      <c r="C36" s="41">
        <v>144</v>
      </c>
      <c r="D36" s="18">
        <v>8.76</v>
      </c>
      <c r="E36" s="15">
        <f t="shared" si="0"/>
        <v>1261.44</v>
      </c>
    </row>
    <row r="37" spans="1:5" ht="11.25" customHeight="1">
      <c r="A37" s="12" t="s">
        <v>24</v>
      </c>
      <c r="B37" s="21" t="s">
        <v>27</v>
      </c>
      <c r="C37" s="41">
        <v>45</v>
      </c>
      <c r="D37" s="18">
        <v>18.93</v>
      </c>
      <c r="E37" s="15">
        <f t="shared" si="0"/>
        <v>851.85</v>
      </c>
    </row>
    <row r="38" spans="1:5" ht="11.25" customHeight="1">
      <c r="A38" s="22" t="s">
        <v>61</v>
      </c>
      <c r="B38" s="23" t="s">
        <v>30</v>
      </c>
      <c r="C38" s="41">
        <v>54</v>
      </c>
      <c r="D38" s="18">
        <v>22.75</v>
      </c>
      <c r="E38" s="15">
        <f t="shared" si="0"/>
        <v>1228.5</v>
      </c>
    </row>
    <row r="39" spans="1:5" ht="11.25" customHeight="1">
      <c r="A39" s="22" t="s">
        <v>80</v>
      </c>
      <c r="B39" s="23" t="s">
        <v>76</v>
      </c>
      <c r="C39" s="41"/>
      <c r="D39" s="18">
        <v>114.88</v>
      </c>
      <c r="E39" s="15">
        <f t="shared" si="0"/>
        <v>0</v>
      </c>
    </row>
    <row r="40" spans="1:5" ht="11.25" customHeight="1">
      <c r="A40" s="22" t="s">
        <v>83</v>
      </c>
      <c r="B40" s="23"/>
      <c r="C40" s="41"/>
      <c r="D40" s="18">
        <v>20</v>
      </c>
      <c r="E40" s="15">
        <f t="shared" si="0"/>
        <v>0</v>
      </c>
    </row>
    <row r="41" spans="1:5" ht="11.25" customHeight="1">
      <c r="A41" s="22" t="s">
        <v>85</v>
      </c>
      <c r="B41" s="23" t="s">
        <v>84</v>
      </c>
      <c r="C41" s="41"/>
      <c r="D41" s="18">
        <v>15.81</v>
      </c>
      <c r="E41" s="15">
        <f t="shared" si="0"/>
        <v>0</v>
      </c>
    </row>
    <row r="42" spans="1:5" ht="11.25" customHeight="1">
      <c r="A42" s="22" t="s">
        <v>86</v>
      </c>
      <c r="B42" s="23"/>
      <c r="C42" s="41"/>
      <c r="D42" s="18">
        <v>15</v>
      </c>
      <c r="E42" s="15">
        <f>C42*D42</f>
        <v>0</v>
      </c>
    </row>
    <row r="43" spans="1:5" ht="11.25" customHeight="1">
      <c r="A43" s="22" t="s">
        <v>80</v>
      </c>
      <c r="B43" s="23" t="s">
        <v>82</v>
      </c>
      <c r="C43" s="41">
        <v>28</v>
      </c>
      <c r="D43" s="18">
        <v>114.88</v>
      </c>
      <c r="E43" s="15">
        <f t="shared" si="0"/>
        <v>3216.64</v>
      </c>
    </row>
    <row r="44" spans="1:5" ht="11.25" customHeight="1">
      <c r="A44" s="22" t="s">
        <v>77</v>
      </c>
      <c r="B44" s="23"/>
      <c r="C44" s="41"/>
      <c r="D44" s="18">
        <v>32.98</v>
      </c>
      <c r="E44" s="15">
        <f t="shared" si="0"/>
        <v>0</v>
      </c>
    </row>
    <row r="45" spans="1:5" ht="11.25" customHeight="1">
      <c r="A45" s="22" t="s">
        <v>64</v>
      </c>
      <c r="B45" s="23"/>
      <c r="C45" s="41">
        <v>22</v>
      </c>
      <c r="D45" s="18">
        <v>26.3</v>
      </c>
      <c r="E45" s="15">
        <f t="shared" si="0"/>
        <v>578.6</v>
      </c>
    </row>
    <row r="46" spans="1:5" ht="26.25" customHeight="1">
      <c r="A46" s="22" t="s">
        <v>67</v>
      </c>
      <c r="B46" s="23" t="s">
        <v>68</v>
      </c>
      <c r="C46" s="41">
        <v>300</v>
      </c>
      <c r="D46" s="18">
        <v>9.02</v>
      </c>
      <c r="E46" s="15">
        <f t="shared" si="0"/>
        <v>2706</v>
      </c>
    </row>
    <row r="47" spans="1:5" ht="11.25" customHeight="1">
      <c r="A47" s="22" t="s">
        <v>69</v>
      </c>
      <c r="B47" s="23" t="s">
        <v>70</v>
      </c>
      <c r="C47" s="41">
        <v>40</v>
      </c>
      <c r="D47" s="18">
        <v>14.67</v>
      </c>
      <c r="E47" s="15">
        <f t="shared" si="0"/>
        <v>586.8</v>
      </c>
    </row>
    <row r="48" spans="1:5" ht="11.25" customHeight="1">
      <c r="A48" s="22" t="s">
        <v>72</v>
      </c>
      <c r="B48" s="23" t="s">
        <v>73</v>
      </c>
      <c r="C48" s="41"/>
      <c r="D48" s="18">
        <v>15.12</v>
      </c>
      <c r="E48" s="15">
        <f t="shared" si="0"/>
        <v>0</v>
      </c>
    </row>
    <row r="49" spans="1:5" ht="11.25" customHeight="1">
      <c r="A49" s="22" t="s">
        <v>74</v>
      </c>
      <c r="B49" s="23"/>
      <c r="C49" s="41">
        <v>10</v>
      </c>
      <c r="D49" s="18">
        <v>24.08</v>
      </c>
      <c r="E49" s="15">
        <f t="shared" si="0"/>
        <v>240.79999999999998</v>
      </c>
    </row>
    <row r="50" spans="1:5" ht="11.25" customHeight="1">
      <c r="A50" s="12" t="s">
        <v>25</v>
      </c>
      <c r="B50" s="19" t="s">
        <v>45</v>
      </c>
      <c r="C50" s="41"/>
      <c r="D50" s="18">
        <v>8.77</v>
      </c>
      <c r="E50" s="15">
        <f t="shared" si="0"/>
        <v>0</v>
      </c>
    </row>
    <row r="51" spans="1:5" ht="11.25" customHeight="1">
      <c r="A51" s="12" t="s">
        <v>26</v>
      </c>
      <c r="B51" s="19"/>
      <c r="C51" s="41">
        <v>22</v>
      </c>
      <c r="D51" s="18">
        <v>26.63</v>
      </c>
      <c r="E51" s="15">
        <f t="shared" si="0"/>
        <v>585.86</v>
      </c>
    </row>
    <row r="52" spans="1:5" ht="11.25" customHeight="1">
      <c r="A52" s="42" t="s">
        <v>87</v>
      </c>
      <c r="B52" s="19" t="s">
        <v>88</v>
      </c>
      <c r="C52" s="41"/>
      <c r="D52" s="18">
        <v>544</v>
      </c>
      <c r="E52" s="15">
        <f t="shared" si="0"/>
        <v>0</v>
      </c>
    </row>
    <row r="53" spans="1:5" ht="11.25" customHeight="1">
      <c r="A53" s="24" t="s">
        <v>10</v>
      </c>
      <c r="B53" s="20"/>
      <c r="C53" s="9"/>
      <c r="D53" s="14"/>
      <c r="E53" s="15">
        <f t="shared" si="0"/>
        <v>0</v>
      </c>
    </row>
    <row r="54" spans="1:5" ht="11.25" customHeight="1">
      <c r="A54" s="25" t="s">
        <v>11</v>
      </c>
      <c r="B54" s="26"/>
      <c r="C54" s="27"/>
      <c r="D54" s="28"/>
      <c r="E54" s="29">
        <f>SUM(E5:E53)</f>
        <v>59802.46000000001</v>
      </c>
    </row>
    <row r="55" spans="1:5" ht="11.25" customHeight="1" thickBot="1">
      <c r="A55" s="97" t="s">
        <v>12</v>
      </c>
      <c r="B55" s="98"/>
      <c r="C55" s="98"/>
      <c r="D55" s="98"/>
      <c r="E55" s="30">
        <f>E54*1.21</f>
        <v>72360.97660000001</v>
      </c>
    </row>
    <row r="56" spans="1:2" ht="11.25" customHeight="1">
      <c r="A56" s="31"/>
      <c r="B56" s="32"/>
    </row>
    <row r="57" ht="11.25" customHeight="1">
      <c r="A57" s="35" t="s">
        <v>7</v>
      </c>
    </row>
    <row r="58" spans="1:5" ht="11.25" customHeight="1">
      <c r="A58" s="36" t="s">
        <v>13</v>
      </c>
      <c r="C58" s="37"/>
      <c r="D58" s="38"/>
      <c r="E58" s="39"/>
    </row>
    <row r="59" ht="11.25" customHeight="1">
      <c r="A59" s="40" t="s">
        <v>90</v>
      </c>
    </row>
  </sheetData>
  <mergeCells count="3">
    <mergeCell ref="A2:E2"/>
    <mergeCell ref="A1:E1"/>
    <mergeCell ref="A55:D5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 topLeftCell="A1">
      <selection activeCell="D5" sqref="D5"/>
    </sheetView>
  </sheetViews>
  <sheetFormatPr defaultColWidth="9.140625" defaultRowHeight="24" customHeight="1"/>
  <cols>
    <col min="1" max="1" width="49.8515625" style="43" customWidth="1"/>
    <col min="2" max="2" width="27.00390625" style="43" customWidth="1"/>
    <col min="3" max="3" width="9.57421875" style="46" customWidth="1"/>
    <col min="4" max="4" width="12.57421875" style="43" customWidth="1"/>
    <col min="5" max="5" width="15.7109375" style="47" customWidth="1"/>
    <col min="6" max="16384" width="9.140625" style="43" customWidth="1"/>
  </cols>
  <sheetData>
    <row r="1" spans="1:5" ht="24" customHeight="1" thickBot="1">
      <c r="A1" s="99" t="s">
        <v>0</v>
      </c>
      <c r="B1" s="100"/>
      <c r="C1" s="100"/>
      <c r="D1" s="100"/>
      <c r="E1" s="101"/>
    </row>
    <row r="2" spans="1:5" ht="24" customHeight="1" thickBot="1">
      <c r="A2" s="102" t="s">
        <v>8</v>
      </c>
      <c r="B2" s="102"/>
      <c r="C2" s="102"/>
      <c r="D2" s="102"/>
      <c r="E2" s="102"/>
    </row>
    <row r="3" spans="1:5" ht="31.5">
      <c r="A3" s="54" t="s">
        <v>1</v>
      </c>
      <c r="B3" s="55" t="s">
        <v>106</v>
      </c>
      <c r="C3" s="56" t="s">
        <v>2</v>
      </c>
      <c r="D3" s="57" t="s">
        <v>3</v>
      </c>
      <c r="E3" s="58" t="s">
        <v>4</v>
      </c>
    </row>
    <row r="4" spans="1:5" ht="21">
      <c r="A4" s="59"/>
      <c r="B4" s="60"/>
      <c r="C4" s="61" t="s">
        <v>5</v>
      </c>
      <c r="D4" s="62" t="s">
        <v>6</v>
      </c>
      <c r="E4" s="63" t="s">
        <v>6</v>
      </c>
    </row>
    <row r="5" spans="1:5" ht="21">
      <c r="A5" s="64" t="s">
        <v>99</v>
      </c>
      <c r="B5" s="65"/>
      <c r="C5" s="66">
        <v>30</v>
      </c>
      <c r="D5" s="67"/>
      <c r="E5" s="68">
        <f>C5*D5</f>
        <v>0</v>
      </c>
    </row>
    <row r="6" spans="1:5" ht="21">
      <c r="A6" s="64" t="s">
        <v>79</v>
      </c>
      <c r="B6" s="65" t="s">
        <v>78</v>
      </c>
      <c r="C6" s="66">
        <v>24</v>
      </c>
      <c r="D6" s="67"/>
      <c r="E6" s="68">
        <f>C6*D6</f>
        <v>0</v>
      </c>
    </row>
    <row r="7" spans="1:5" ht="21">
      <c r="A7" s="64" t="s">
        <v>56</v>
      </c>
      <c r="B7" s="69"/>
      <c r="C7" s="66">
        <v>100</v>
      </c>
      <c r="D7" s="67"/>
      <c r="E7" s="68">
        <f aca="true" t="shared" si="0" ref="E7:E38">C7*D7</f>
        <v>0</v>
      </c>
    </row>
    <row r="8" spans="1:5" ht="21">
      <c r="A8" s="64" t="s">
        <v>20</v>
      </c>
      <c r="B8" s="69"/>
      <c r="C8" s="66">
        <v>98</v>
      </c>
      <c r="D8" s="67"/>
      <c r="E8" s="68">
        <f t="shared" si="0"/>
        <v>0</v>
      </c>
    </row>
    <row r="9" spans="1:5" ht="21">
      <c r="A9" s="64" t="s">
        <v>36</v>
      </c>
      <c r="B9" s="70" t="s">
        <v>35</v>
      </c>
      <c r="C9" s="66">
        <v>300</v>
      </c>
      <c r="D9" s="71"/>
      <c r="E9" s="68">
        <f t="shared" si="0"/>
        <v>0</v>
      </c>
    </row>
    <row r="10" spans="1:5" ht="21">
      <c r="A10" s="64" t="s">
        <v>42</v>
      </c>
      <c r="B10" s="72" t="s">
        <v>43</v>
      </c>
      <c r="C10" s="66">
        <v>42</v>
      </c>
      <c r="D10" s="71"/>
      <c r="E10" s="68">
        <f t="shared" si="0"/>
        <v>0</v>
      </c>
    </row>
    <row r="11" spans="1:5" ht="21">
      <c r="A11" s="64" t="s">
        <v>31</v>
      </c>
      <c r="B11" s="65"/>
      <c r="C11" s="66">
        <v>24</v>
      </c>
      <c r="D11" s="67"/>
      <c r="E11" s="68">
        <f t="shared" si="0"/>
        <v>0</v>
      </c>
    </row>
    <row r="12" spans="1:5" s="90" customFormat="1" ht="31.5">
      <c r="A12" s="73" t="s">
        <v>32</v>
      </c>
      <c r="B12" s="65" t="s">
        <v>29</v>
      </c>
      <c r="C12" s="74">
        <v>250</v>
      </c>
      <c r="D12" s="89"/>
      <c r="E12" s="76">
        <f t="shared" si="0"/>
        <v>0</v>
      </c>
    </row>
    <row r="13" spans="1:5" ht="21">
      <c r="A13" s="64" t="s">
        <v>60</v>
      </c>
      <c r="B13" s="69" t="s">
        <v>62</v>
      </c>
      <c r="C13" s="66">
        <v>110</v>
      </c>
      <c r="D13" s="67"/>
      <c r="E13" s="68">
        <f t="shared" si="0"/>
        <v>0</v>
      </c>
    </row>
    <row r="14" spans="1:5" ht="21">
      <c r="A14" s="64" t="s">
        <v>97</v>
      </c>
      <c r="B14" s="69" t="s">
        <v>98</v>
      </c>
      <c r="C14" s="66">
        <v>10</v>
      </c>
      <c r="D14" s="67"/>
      <c r="E14" s="68">
        <f t="shared" si="0"/>
        <v>0</v>
      </c>
    </row>
    <row r="15" spans="1:5" ht="21">
      <c r="A15" s="64" t="s">
        <v>100</v>
      </c>
      <c r="B15" s="69" t="s">
        <v>54</v>
      </c>
      <c r="C15" s="66">
        <v>120</v>
      </c>
      <c r="D15" s="67"/>
      <c r="E15" s="68">
        <f t="shared" si="0"/>
        <v>0</v>
      </c>
    </row>
    <row r="16" spans="1:5" ht="31.5">
      <c r="A16" s="73" t="s">
        <v>44</v>
      </c>
      <c r="B16" s="72" t="s">
        <v>45</v>
      </c>
      <c r="C16" s="74">
        <v>15</v>
      </c>
      <c r="D16" s="75"/>
      <c r="E16" s="76">
        <f t="shared" si="0"/>
        <v>0</v>
      </c>
    </row>
    <row r="17" spans="1:5" ht="21">
      <c r="A17" s="64" t="s">
        <v>95</v>
      </c>
      <c r="B17" s="72" t="s">
        <v>96</v>
      </c>
      <c r="C17" s="66">
        <v>12</v>
      </c>
      <c r="D17" s="71"/>
      <c r="E17" s="68">
        <f t="shared" si="0"/>
        <v>0</v>
      </c>
    </row>
    <row r="18" spans="1:5" ht="21">
      <c r="A18" s="64" t="s">
        <v>17</v>
      </c>
      <c r="B18" s="69"/>
      <c r="C18" s="66">
        <v>12</v>
      </c>
      <c r="D18" s="67"/>
      <c r="E18" s="68">
        <f t="shared" si="0"/>
        <v>0</v>
      </c>
    </row>
    <row r="19" spans="1:5" ht="21">
      <c r="A19" s="64" t="s">
        <v>94</v>
      </c>
      <c r="B19" s="77"/>
      <c r="C19" s="66">
        <v>54</v>
      </c>
      <c r="D19" s="67"/>
      <c r="E19" s="68">
        <f t="shared" si="0"/>
        <v>0</v>
      </c>
    </row>
    <row r="20" spans="1:5" ht="21">
      <c r="A20" s="64" t="s">
        <v>89</v>
      </c>
      <c r="B20" s="72"/>
      <c r="C20" s="66">
        <v>120</v>
      </c>
      <c r="D20" s="71"/>
      <c r="E20" s="68">
        <f t="shared" si="0"/>
        <v>0</v>
      </c>
    </row>
    <row r="21" spans="1:5" ht="21">
      <c r="A21" s="64" t="s">
        <v>33</v>
      </c>
      <c r="B21" s="70" t="s">
        <v>34</v>
      </c>
      <c r="C21" s="66">
        <v>50</v>
      </c>
      <c r="D21" s="71"/>
      <c r="E21" s="68">
        <f t="shared" si="0"/>
        <v>0</v>
      </c>
    </row>
    <row r="22" spans="1:5" ht="21">
      <c r="A22" s="64" t="s">
        <v>63</v>
      </c>
      <c r="B22" s="77" t="s">
        <v>52</v>
      </c>
      <c r="C22" s="66">
        <v>18</v>
      </c>
      <c r="D22" s="67"/>
      <c r="E22" s="68">
        <f t="shared" si="0"/>
        <v>0</v>
      </c>
    </row>
    <row r="23" spans="1:5" ht="21">
      <c r="A23" s="64" t="s">
        <v>19</v>
      </c>
      <c r="B23" s="77"/>
      <c r="C23" s="66">
        <v>60</v>
      </c>
      <c r="D23" s="67"/>
      <c r="E23" s="68">
        <f t="shared" si="0"/>
        <v>0</v>
      </c>
    </row>
    <row r="24" spans="1:5" ht="21">
      <c r="A24" s="64" t="s">
        <v>50</v>
      </c>
      <c r="B24" s="72" t="s">
        <v>51</v>
      </c>
      <c r="C24" s="66">
        <v>168</v>
      </c>
      <c r="D24" s="71"/>
      <c r="E24" s="68">
        <f t="shared" si="0"/>
        <v>0</v>
      </c>
    </row>
    <row r="25" spans="1:5" s="90" customFormat="1" ht="31.5">
      <c r="A25" s="73" t="s">
        <v>37</v>
      </c>
      <c r="B25" s="91" t="s">
        <v>38</v>
      </c>
      <c r="C25" s="74">
        <v>2016</v>
      </c>
      <c r="D25" s="75"/>
      <c r="E25" s="76">
        <f t="shared" si="0"/>
        <v>0</v>
      </c>
    </row>
    <row r="26" spans="1:5" ht="48.75">
      <c r="A26" s="73" t="s">
        <v>39</v>
      </c>
      <c r="B26" s="70" t="s">
        <v>107</v>
      </c>
      <c r="C26" s="74">
        <v>2240</v>
      </c>
      <c r="D26" s="75"/>
      <c r="E26" s="76">
        <f t="shared" si="0"/>
        <v>0</v>
      </c>
    </row>
    <row r="27" spans="1:5" s="90" customFormat="1" ht="31.5">
      <c r="A27" s="92" t="s">
        <v>65</v>
      </c>
      <c r="B27" s="72" t="s">
        <v>66</v>
      </c>
      <c r="C27" s="74">
        <v>10</v>
      </c>
      <c r="D27" s="75"/>
      <c r="E27" s="76">
        <f t="shared" si="0"/>
        <v>0</v>
      </c>
    </row>
    <row r="28" spans="1:5" ht="21">
      <c r="A28" s="64" t="s">
        <v>22</v>
      </c>
      <c r="B28" s="69" t="s">
        <v>28</v>
      </c>
      <c r="C28" s="66">
        <v>250</v>
      </c>
      <c r="D28" s="71"/>
      <c r="E28" s="68">
        <f t="shared" si="0"/>
        <v>0</v>
      </c>
    </row>
    <row r="29" spans="1:5" ht="21">
      <c r="A29" s="64" t="s">
        <v>46</v>
      </c>
      <c r="B29" s="72" t="s">
        <v>47</v>
      </c>
      <c r="C29" s="66">
        <v>100</v>
      </c>
      <c r="D29" s="71"/>
      <c r="E29" s="68">
        <f t="shared" si="0"/>
        <v>0</v>
      </c>
    </row>
    <row r="30" spans="1:5" ht="21">
      <c r="A30" s="64" t="s">
        <v>105</v>
      </c>
      <c r="B30" s="72" t="s">
        <v>104</v>
      </c>
      <c r="C30" s="66">
        <v>132</v>
      </c>
      <c r="D30" s="71"/>
      <c r="E30" s="68">
        <f t="shared" si="0"/>
        <v>0</v>
      </c>
    </row>
    <row r="31" spans="1:5" ht="21">
      <c r="A31" s="64" t="s">
        <v>24</v>
      </c>
      <c r="B31" s="78" t="s">
        <v>27</v>
      </c>
      <c r="C31" s="66">
        <v>54</v>
      </c>
      <c r="D31" s="71"/>
      <c r="E31" s="68">
        <f t="shared" si="0"/>
        <v>0</v>
      </c>
    </row>
    <row r="32" spans="1:5" ht="21">
      <c r="A32" s="79" t="s">
        <v>108</v>
      </c>
      <c r="B32" s="80" t="s">
        <v>30</v>
      </c>
      <c r="C32" s="66">
        <v>90</v>
      </c>
      <c r="D32" s="71"/>
      <c r="E32" s="68">
        <f t="shared" si="0"/>
        <v>0</v>
      </c>
    </row>
    <row r="33" spans="1:5" ht="21">
      <c r="A33" s="79" t="s">
        <v>92</v>
      </c>
      <c r="B33" s="80" t="s">
        <v>93</v>
      </c>
      <c r="C33" s="66">
        <v>12</v>
      </c>
      <c r="D33" s="71"/>
      <c r="E33" s="68">
        <f t="shared" si="0"/>
        <v>0</v>
      </c>
    </row>
    <row r="34" spans="1:5" ht="21">
      <c r="A34" s="81" t="s">
        <v>103</v>
      </c>
      <c r="B34" s="80"/>
      <c r="C34" s="66">
        <v>20</v>
      </c>
      <c r="D34" s="71"/>
      <c r="E34" s="68">
        <f t="shared" si="0"/>
        <v>0</v>
      </c>
    </row>
    <row r="35" spans="1:5" ht="33">
      <c r="A35" s="79" t="s">
        <v>67</v>
      </c>
      <c r="B35" s="80" t="s">
        <v>68</v>
      </c>
      <c r="C35" s="74">
        <v>500</v>
      </c>
      <c r="D35" s="75"/>
      <c r="E35" s="76">
        <f t="shared" si="0"/>
        <v>0</v>
      </c>
    </row>
    <row r="36" spans="1:5" ht="21">
      <c r="A36" s="79" t="s">
        <v>69</v>
      </c>
      <c r="B36" s="80" t="s">
        <v>70</v>
      </c>
      <c r="C36" s="66">
        <v>240</v>
      </c>
      <c r="D36" s="71"/>
      <c r="E36" s="68">
        <f t="shared" si="0"/>
        <v>0</v>
      </c>
    </row>
    <row r="37" spans="1:5" ht="21">
      <c r="A37" s="79" t="s">
        <v>74</v>
      </c>
      <c r="B37" s="80" t="s">
        <v>102</v>
      </c>
      <c r="C37" s="66">
        <v>48</v>
      </c>
      <c r="D37" s="71"/>
      <c r="E37" s="68">
        <f t="shared" si="0"/>
        <v>0</v>
      </c>
    </row>
    <row r="38" spans="1:5" ht="21">
      <c r="A38" s="64" t="s">
        <v>26</v>
      </c>
      <c r="B38" s="72" t="s">
        <v>101</v>
      </c>
      <c r="C38" s="66">
        <v>10</v>
      </c>
      <c r="D38" s="71"/>
      <c r="E38" s="68">
        <f t="shared" si="0"/>
        <v>0</v>
      </c>
    </row>
    <row r="39" spans="1:5" ht="41.25" customHeight="1">
      <c r="A39" s="82" t="s">
        <v>10</v>
      </c>
      <c r="B39" s="77"/>
      <c r="C39" s="61"/>
      <c r="D39" s="67"/>
      <c r="E39" s="68"/>
    </row>
    <row r="40" spans="1:5" ht="24" customHeight="1">
      <c r="A40" s="83" t="s">
        <v>11</v>
      </c>
      <c r="B40" s="84"/>
      <c r="C40" s="85"/>
      <c r="D40" s="86"/>
      <c r="E40" s="87">
        <f>SUM(E5:E39)</f>
        <v>0</v>
      </c>
    </row>
    <row r="41" spans="1:5" ht="24" customHeight="1" thickBot="1">
      <c r="A41" s="103" t="s">
        <v>12</v>
      </c>
      <c r="B41" s="104"/>
      <c r="C41" s="104"/>
      <c r="D41" s="104"/>
      <c r="E41" s="88">
        <f>E40*1.21</f>
        <v>0</v>
      </c>
    </row>
    <row r="42" spans="1:2" ht="24" customHeight="1">
      <c r="A42" s="44"/>
      <c r="B42" s="45"/>
    </row>
    <row r="43" ht="24" customHeight="1">
      <c r="A43" s="48" t="s">
        <v>7</v>
      </c>
    </row>
    <row r="44" spans="1:5" ht="24" customHeight="1">
      <c r="A44" s="49" t="s">
        <v>109</v>
      </c>
      <c r="C44" s="50"/>
      <c r="D44" s="51"/>
      <c r="E44" s="52"/>
    </row>
    <row r="45" ht="24" customHeight="1">
      <c r="A45" s="53" t="s">
        <v>110</v>
      </c>
    </row>
    <row r="46" ht="24" customHeight="1">
      <c r="A46" s="53" t="s">
        <v>91</v>
      </c>
    </row>
    <row r="47" spans="1:5" ht="47.25" customHeight="1">
      <c r="A47" s="105" t="s">
        <v>111</v>
      </c>
      <c r="B47" s="105"/>
      <c r="C47" s="105"/>
      <c r="D47" s="105"/>
      <c r="E47" s="105"/>
    </row>
    <row r="48" ht="24" customHeight="1">
      <c r="A48" s="53" t="s">
        <v>113</v>
      </c>
    </row>
    <row r="49" ht="24" customHeight="1">
      <c r="A49" s="53" t="s">
        <v>112</v>
      </c>
    </row>
  </sheetData>
  <mergeCells count="4">
    <mergeCell ref="A1:E1"/>
    <mergeCell ref="A2:E2"/>
    <mergeCell ref="A41:D41"/>
    <mergeCell ref="A47:E47"/>
  </mergeCells>
  <printOptions/>
  <pageMargins left="0.25" right="0.25" top="0.75" bottom="0.75" header="0.3" footer="0.3"/>
  <pageSetup horizontalDpi="600" verticalDpi="600" orientation="portrait" paperSize="9" scale="86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Hrubý Martin</cp:lastModifiedBy>
  <cp:lastPrinted>2017-08-10T07:33:58Z</cp:lastPrinted>
  <dcterms:created xsi:type="dcterms:W3CDTF">2013-04-12T08:07:00Z</dcterms:created>
  <dcterms:modified xsi:type="dcterms:W3CDTF">2017-08-28T12:27:12Z</dcterms:modified>
  <cp:category/>
  <cp:version/>
  <cp:contentType/>
  <cp:contentStatus/>
</cp:coreProperties>
</file>