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75" windowHeight="12780" activeTab="0"/>
  </bookViews>
  <sheets>
    <sheet name="List1" sheetId="1" r:id="rId1"/>
  </sheets>
  <definedNames>
    <definedName name="_xlnm.Print_Area" localSheetId="0">'List1'!$A$1:$J$248</definedName>
  </definedNames>
  <calcPr fullCalcOnLoad="1"/>
</workbook>
</file>

<file path=xl/sharedStrings.xml><?xml version="1.0" encoding="utf-8"?>
<sst xmlns="http://schemas.openxmlformats.org/spreadsheetml/2006/main" count="285" uniqueCount="225">
  <si>
    <t>Číslo položky</t>
  </si>
  <si>
    <t>Název položky</t>
  </si>
  <si>
    <t>MJ</t>
  </si>
  <si>
    <t>množství</t>
  </si>
  <si>
    <t>Poř.č.</t>
  </si>
  <si>
    <t>Výkaz výměr</t>
  </si>
  <si>
    <t>Místo stavby: Vazební věznice Liberec, Pelhřimovská 347/3</t>
  </si>
  <si>
    <t>Investor: Vězeňská služba ČR, Soudní 1672/1a, Praha 4</t>
  </si>
  <si>
    <t>Zpracoval: Ing. Kračmar</t>
  </si>
  <si>
    <t>HSV</t>
  </si>
  <si>
    <t>Práce a dodávky HSV</t>
  </si>
  <si>
    <t>Hloubení rýh š. do 600 mm v hor. 3 do 100 m3</t>
  </si>
  <si>
    <t>132 20-1101</t>
  </si>
  <si>
    <t>m3</t>
  </si>
  <si>
    <t>162 50-1102</t>
  </si>
  <si>
    <t>Vodorovné přemístění výkopku z hor.1-4 do 3000 m</t>
  </si>
  <si>
    <t>171 20-1201</t>
  </si>
  <si>
    <t>Uložení sypaniny na skládku</t>
  </si>
  <si>
    <t>Zakládání</t>
  </si>
  <si>
    <t>274 31-3511</t>
  </si>
  <si>
    <t>Beton základových pasů prostý</t>
  </si>
  <si>
    <t>kus</t>
  </si>
  <si>
    <t>t</t>
  </si>
  <si>
    <t>m2</t>
  </si>
  <si>
    <t>PSV</t>
  </si>
  <si>
    <t>Práce a dodávky PSV</t>
  </si>
  <si>
    <t>Konstrukce klempířské</t>
  </si>
  <si>
    <t>Dokončovací práce- nátěry</t>
  </si>
  <si>
    <t>Elektromontáže</t>
  </si>
  <si>
    <t>m</t>
  </si>
  <si>
    <t>767 39-2112</t>
  </si>
  <si>
    <t>Montáž krytiny střech</t>
  </si>
  <si>
    <t>783 52-0001</t>
  </si>
  <si>
    <t>Nátěr klempířských konstrukcí syntetický základní</t>
  </si>
  <si>
    <t>reaktivní a dvojnásobný krycí</t>
  </si>
  <si>
    <t>M 21</t>
  </si>
  <si>
    <t>M 43</t>
  </si>
  <si>
    <t>Montáže ocelových konstrukcí</t>
  </si>
  <si>
    <t>171 20-1211</t>
  </si>
  <si>
    <t>Poplatek za uložení odpadu ze sypaniny na skládce</t>
  </si>
  <si>
    <t>Elektroinstalace osvětlení trubkovým rozvodem</t>
  </si>
  <si>
    <t>kpl</t>
  </si>
  <si>
    <t>el. předřadník  083550 Rambo-154-EP, 1x54 W</t>
  </si>
  <si>
    <t>Revize elektroinstalace</t>
  </si>
  <si>
    <t>Projekt elektroinstalace</t>
  </si>
  <si>
    <t>Zednické výpomoci</t>
  </si>
  <si>
    <t>113 10-7132</t>
  </si>
  <si>
    <t>979 08-4215</t>
  </si>
  <si>
    <t>Vodorovná doprava vybouraných hmot po suchu</t>
  </si>
  <si>
    <t>do 3 km</t>
  </si>
  <si>
    <t>979 08-7213</t>
  </si>
  <si>
    <t>Nakládání vybouraných hmot na dopravní prostředky</t>
  </si>
  <si>
    <t>612 40-9991</t>
  </si>
  <si>
    <t>Vodorovné konstrukce</t>
  </si>
  <si>
    <t>712 30-0832</t>
  </si>
  <si>
    <t>antikodenzační flíz, odstín RAL 6011</t>
  </si>
  <si>
    <t>Poplatek za uložení vybouraných hmot na skládku</t>
  </si>
  <si>
    <t>171 20</t>
  </si>
  <si>
    <t>764 32-3230</t>
  </si>
  <si>
    <t>764 33-3230</t>
  </si>
  <si>
    <t>Oplechování PZ okapů s lepenkovou krytinou</t>
  </si>
  <si>
    <t>XII.2016</t>
  </si>
  <si>
    <t>113 10-6121</t>
  </si>
  <si>
    <t>Rozebrání dlažeb komunikací pro pěší</t>
  </si>
  <si>
    <t>z betonových dlaždic</t>
  </si>
  <si>
    <t>Odstranění podkladů z betonu prostého tl. do 300 mm</t>
  </si>
  <si>
    <t>Podklad dlažby v místě sloupů</t>
  </si>
  <si>
    <t>Podklad dlažby v místě rýhy pro kanalizaci</t>
  </si>
  <si>
    <t>962 03-2231</t>
  </si>
  <si>
    <t>Bourání zdiva z cihel pálených na MVC</t>
  </si>
  <si>
    <t>113 10-7122</t>
  </si>
  <si>
    <t>Odstranění podkladů z kameniva drceného tl. 200 mm</t>
  </si>
  <si>
    <t>Podklad podlahy ve skladu maziv</t>
  </si>
  <si>
    <t>Bourání konstrukcí</t>
  </si>
  <si>
    <t>973 03-1325</t>
  </si>
  <si>
    <t>Vysekání kapes ve zdi z cihel na MVC</t>
  </si>
  <si>
    <t>plocha do 0,1 m2, hl. 300 mm</t>
  </si>
  <si>
    <t>ks</t>
  </si>
  <si>
    <t>Odstranění povlakové krytiny na střechách plochých</t>
  </si>
  <si>
    <t>do 10 stupňů dvouvrstvé</t>
  </si>
  <si>
    <t>Bourání železobetonových konstrukcí</t>
  </si>
  <si>
    <t>Vybourání dveřních zárubní skladu maziv</t>
  </si>
  <si>
    <t>Demontáž stříšky nad vjezdem do dílny</t>
  </si>
  <si>
    <t>Demontáž zábradlí rampy</t>
  </si>
  <si>
    <t>Demontáž  stříšky nad bývalým průjezdem</t>
  </si>
  <si>
    <t>Rozebrání okna ze skleněných tvárnic Luxfer</t>
  </si>
  <si>
    <t>Tvárnice Luxfer</t>
  </si>
  <si>
    <t>Beton nevyztužený</t>
  </si>
  <si>
    <t>Drcené kamenivo</t>
  </si>
  <si>
    <t>Suť z cihel na MVC</t>
  </si>
  <si>
    <t>Beton vyztužený</t>
  </si>
  <si>
    <t>Zemní práce</t>
  </si>
  <si>
    <t>564 78-2111</t>
  </si>
  <si>
    <t>Podklad z kameniva hrubého drceného vel. 32-63</t>
  </si>
  <si>
    <t>s výplňovým kamenivem tl. 300 mm</t>
  </si>
  <si>
    <t>567 13-5115</t>
  </si>
  <si>
    <t>596 91-1232</t>
  </si>
  <si>
    <t>Kladení betonové dlažby pozemních komunikací</t>
  </si>
  <si>
    <t>z betonových vibrolisovaných dlaždic tl. 80 mm</t>
  </si>
  <si>
    <t>Podklad z prostého betonu tl. 200 mm</t>
  </si>
  <si>
    <t>Dodání dlaždic zámkové dlažby tvar I, tl. 80 mm,</t>
  </si>
  <si>
    <t>odstín přírodní</t>
  </si>
  <si>
    <t>Lešení</t>
  </si>
  <si>
    <t>Podklad podlahy po rampou</t>
  </si>
  <si>
    <t>941 94-1051</t>
  </si>
  <si>
    <t xml:space="preserve">Montáž lešení lehkého s podlahami š. 1,5 m </t>
  </si>
  <si>
    <t>941 94-1851</t>
  </si>
  <si>
    <t>Dtto demontáž</t>
  </si>
  <si>
    <t xml:space="preserve">Konstrukce zámečnické </t>
  </si>
  <si>
    <t>Povlakové krytiny</t>
  </si>
  <si>
    <t>Demontáž schodiště rampy</t>
  </si>
  <si>
    <t>Odvoz materiálu na skládku do 3 km</t>
  </si>
  <si>
    <t>174 10-1101</t>
  </si>
  <si>
    <t>Zásyp sypaninou se zhutněním</t>
  </si>
  <si>
    <t>Skládkovné</t>
  </si>
  <si>
    <t>Bourání žb stropní desky skladu maziv 4*4,5*0,1</t>
  </si>
  <si>
    <t>Bourání žb vykládací rampy 5,50*0,20*1,50</t>
  </si>
  <si>
    <t>Podpěry 0,32*1,05*1,5+0,32*1,17*1,5</t>
  </si>
  <si>
    <t>Železobetonové konstrukce 5,5* 2,500 t/m3</t>
  </si>
  <si>
    <t>Zárubeň dveří</t>
  </si>
  <si>
    <t>Tvárnice Luxfer odhad 2*0,1 t/m2</t>
  </si>
  <si>
    <t>Zdivo skladu maziv tl.0,30</t>
  </si>
  <si>
    <t>4*2,5+4,2*2,5 odečíst otvory2*2</t>
  </si>
  <si>
    <t>Zdivo z cihel pálených 5*1,800 t/m3</t>
  </si>
  <si>
    <t>Zárubeň dveří skladu maziv odhad 0,02 t/ks</t>
  </si>
  <si>
    <t>Kapsy ve zdi 0,3 m3 * 1,800 t/m3</t>
  </si>
  <si>
    <t>Dlaždice v místě sloupů 5*0,6*0,6</t>
  </si>
  <si>
    <t>Dlaždice v místě rýhy pro kanalizaci 0,6*4</t>
  </si>
  <si>
    <t>Podlaha ve skladu maziv 4*4,5</t>
  </si>
  <si>
    <t>Podlaha pod rampou  5,5*1,5</t>
  </si>
  <si>
    <t>Dlaždice 4,2*0,138 t/m2</t>
  </si>
  <si>
    <t>Podklad z betonu 30,5*0,500t/m2</t>
  </si>
  <si>
    <t>30,5*0,235t/m2</t>
  </si>
  <si>
    <t xml:space="preserve">Podklad z kameniva drceného </t>
  </si>
  <si>
    <t>Rýha pro kanalizaci hl. 1,20m</t>
  </si>
  <si>
    <t>Základy pro sloupy hl.1,20 m</t>
  </si>
  <si>
    <t xml:space="preserve">Odečíst hl. odstraněné dlažby, bet. podkladu  </t>
  </si>
  <si>
    <t>a štěrku (celkem 0,5 m)</t>
  </si>
  <si>
    <t>5*0,6*0,6*hl.0,65 + 4*0,6*hl.0,65</t>
  </si>
  <si>
    <t>Zásyp rýhy kanalizace 4*0,6*0,6</t>
  </si>
  <si>
    <t>Základy pro sloupy 5*0,6*0,6</t>
  </si>
  <si>
    <t>Plocha v místě skladu maziv 4*4,5</t>
  </si>
  <si>
    <t>Plocha v místě rampy 5,5*1,5</t>
  </si>
  <si>
    <t>Plocha v místě rýhy pro kanalizaci 0,6*4</t>
  </si>
  <si>
    <t>Římsa nad garáží 12*0,15</t>
  </si>
  <si>
    <t>Sklad maziv 2*0,3*2,50</t>
  </si>
  <si>
    <t>Vykládací rampa (5,5+1,50)*0,2+(1,05+1,17)*0,32</t>
  </si>
  <si>
    <t>Začištění omítek v místě vybouraných konstrukcí</t>
  </si>
  <si>
    <t>Úpravy povrchu</t>
  </si>
  <si>
    <t>Demontáž klempířských konstrukcí - odhad</t>
  </si>
  <si>
    <t xml:space="preserve">Oplechování, žlab a svod u skladu maziv </t>
  </si>
  <si>
    <t>Žlab a svod u vjezdu do dílny</t>
  </si>
  <si>
    <t>18*0,008t/m2</t>
  </si>
  <si>
    <t>Ponechat materiál pro zásyp rýhy 2,73 minus 1,44</t>
  </si>
  <si>
    <t>Kanalizace</t>
  </si>
  <si>
    <t>452 31-2121</t>
  </si>
  <si>
    <t>Sedlové lože z betonu prostého pod potrubí</t>
  </si>
  <si>
    <t>4*0,1*0,6</t>
  </si>
  <si>
    <t>871 31-3121</t>
  </si>
  <si>
    <t>Montáž potrubí z kanalizačních trub z PVC DN 150</t>
  </si>
  <si>
    <t>4m lež. + koleno + 5m svisle</t>
  </si>
  <si>
    <t>899 62 3121</t>
  </si>
  <si>
    <t>Obetonování potrubí betonem prostým</t>
  </si>
  <si>
    <t>Dodávka potrubí vč. kolena z tvrzeného PVC DN 150</t>
  </si>
  <si>
    <t>Vysekání otvoru v místě napojení na kanalizační vpusť</t>
  </si>
  <si>
    <t>Krytina skladu maziv 4*4,2</t>
  </si>
  <si>
    <t>17*0,010 t/m2</t>
  </si>
  <si>
    <t>maziv</t>
  </si>
  <si>
    <t xml:space="preserve">Demontáž stříšky nad vstupem do skladu </t>
  </si>
  <si>
    <t>Demontáž ocelových konstrukcí - odhad</t>
  </si>
  <si>
    <t>Dodávka a montáž svítidel Rambo, provedení IP 65,</t>
  </si>
  <si>
    <t>Přičíst dlažbu v místě sloupů 4,2 m2</t>
  </si>
  <si>
    <t>6,5m2</t>
  </si>
  <si>
    <t>4m2</t>
  </si>
  <si>
    <t>7,5m2</t>
  </si>
  <si>
    <t>2,4m2</t>
  </si>
  <si>
    <t>18m2</t>
  </si>
  <si>
    <t>8,3m2</t>
  </si>
  <si>
    <t>1,8m2</t>
  </si>
  <si>
    <t>Dodávka ocelové nosné konstrukce zastřešení</t>
  </si>
  <si>
    <t>Montáž ocelové nosné konstrukce zastřešení</t>
  </si>
  <si>
    <t>výšky do 10 m - odhad</t>
  </si>
  <si>
    <t>Bourání žb markýzy nad garáží 0,15*0,5*12</t>
  </si>
  <si>
    <t>764 35-9932</t>
  </si>
  <si>
    <t>Kotlík čtyřhranný 200*300*400 mm</t>
  </si>
  <si>
    <t>764 35-1207</t>
  </si>
  <si>
    <t>Žlab z PZ plechu podokapní čtyřhranný rš 500 mm</t>
  </si>
  <si>
    <t>Lemování zdí na plochých střechách rš 330 mm</t>
  </si>
  <si>
    <t>Oplechování markýzy nad garáží</t>
  </si>
  <si>
    <t>rš 330 - oplechování na střeše dílny</t>
  </si>
  <si>
    <t xml:space="preserve">včetně pozinkování dle výkazu </t>
  </si>
  <si>
    <t>ocelových prvků zastřešení</t>
  </si>
  <si>
    <t>Demontáž mříží pod rampou</t>
  </si>
  <si>
    <t>0,1 t</t>
  </si>
  <si>
    <t>0,03 t</t>
  </si>
  <si>
    <t>0,08 t</t>
  </si>
  <si>
    <t>0,15 t</t>
  </si>
  <si>
    <t>0,02 t</t>
  </si>
  <si>
    <t>Profil trapézový TR 55/250, tl. 1 mm, povrch polyester</t>
  </si>
  <si>
    <t>Střecha před garáží 9,332*12,475</t>
  </si>
  <si>
    <t>Střecha před dílnou 117,18 m2</t>
  </si>
  <si>
    <t>Lemování podél zdí</t>
  </si>
  <si>
    <t>0,58 t</t>
  </si>
  <si>
    <t>15,25 t</t>
  </si>
  <si>
    <t>7,17 t</t>
  </si>
  <si>
    <t>9 t</t>
  </si>
  <si>
    <t>0,54 t</t>
  </si>
  <si>
    <t>13,75 t</t>
  </si>
  <si>
    <t>0,2 t</t>
  </si>
  <si>
    <t>116,42 m2</t>
  </si>
  <si>
    <t>117,18 m2</t>
  </si>
  <si>
    <t xml:space="preserve">Střecha před dílnou </t>
  </si>
  <si>
    <t>Oplechování PZ okapů rš 330 dl. 7 m</t>
  </si>
  <si>
    <t>Lemování zdí  rš 330 mm dl. 51,3 m</t>
  </si>
  <si>
    <t>Žlab z PZ plechu  rš 500 mm dl. 21,9 m</t>
  </si>
  <si>
    <t>2,31 m2</t>
  </si>
  <si>
    <t>16,93 m2</t>
  </si>
  <si>
    <t>10,95 m2</t>
  </si>
  <si>
    <t>0,8 m2</t>
  </si>
  <si>
    <t>cena za MJ</t>
  </si>
  <si>
    <t xml:space="preserve">Celkem </t>
  </si>
  <si>
    <t>DPH</t>
  </si>
  <si>
    <t>CENA bez DPH</t>
  </si>
  <si>
    <t>CENA CELKEM S DPH</t>
  </si>
  <si>
    <r>
      <t xml:space="preserve">Název akce: </t>
    </r>
    <r>
      <rPr>
        <b/>
        <sz val="14"/>
        <rFont val="Arial"/>
        <family val="2"/>
      </rPr>
      <t>Liberec - zastřešení části hospodářského dvora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</si>
</sst>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7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5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5"/>
  <sheetViews>
    <sheetView tabSelected="1" zoomScale="115" zoomScaleNormal="115" zoomScalePageLayoutView="0" workbookViewId="0" topLeftCell="A1">
      <pane xSplit="3" ySplit="13" topLeftCell="D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35" sqref="I35"/>
    </sheetView>
  </sheetViews>
  <sheetFormatPr defaultColWidth="9.140625" defaultRowHeight="12.75"/>
  <cols>
    <col min="1" max="1" width="5.7109375" style="2" customWidth="1"/>
    <col min="2" max="2" width="11.140625" style="2" bestFit="1" customWidth="1"/>
    <col min="3" max="3" width="4.00390625" style="2" customWidth="1"/>
    <col min="4" max="9" width="9.140625" style="2" customWidth="1"/>
    <col min="10" max="10" width="9.140625" style="3" customWidth="1"/>
    <col min="11" max="11" width="11.28125" style="2" customWidth="1"/>
    <col min="12" max="12" width="12.00390625" style="2" customWidth="1"/>
    <col min="13" max="16384" width="9.140625" style="2" customWidth="1"/>
  </cols>
  <sheetData>
    <row r="1" spans="1:5" ht="18.75" thickBot="1">
      <c r="A1" s="1" t="s">
        <v>5</v>
      </c>
      <c r="B1" s="1"/>
      <c r="C1" s="1"/>
      <c r="D1" s="1"/>
      <c r="E1" s="1"/>
    </row>
    <row r="2" spans="1:12" ht="18.75" thickBot="1">
      <c r="A2" s="1"/>
      <c r="B2" s="1"/>
      <c r="C2" s="1"/>
      <c r="D2" s="1"/>
      <c r="E2" s="1"/>
      <c r="H2" s="2" t="s">
        <v>222</v>
      </c>
      <c r="L2" s="12">
        <f>SUM(L14:L339)</f>
        <v>0</v>
      </c>
    </row>
    <row r="3" spans="1:12" ht="18.75" thickBot="1">
      <c r="A3" s="1"/>
      <c r="B3" s="1"/>
      <c r="C3" s="1"/>
      <c r="D3" s="1"/>
      <c r="E3" s="1"/>
      <c r="L3" s="13"/>
    </row>
    <row r="4" spans="1:12" ht="18.75" thickBot="1">
      <c r="A4" s="1"/>
      <c r="B4" s="1"/>
      <c r="C4" s="1"/>
      <c r="D4" s="1"/>
      <c r="E4" s="1"/>
      <c r="H4" s="2" t="s">
        <v>221</v>
      </c>
      <c r="L4" s="12">
        <f>+L2/100*21</f>
        <v>0</v>
      </c>
    </row>
    <row r="5" spans="1:12" ht="18.75" thickBot="1">
      <c r="A5" s="1"/>
      <c r="B5" s="1"/>
      <c r="C5" s="1"/>
      <c r="D5" s="1"/>
      <c r="E5" s="1"/>
      <c r="L5" s="14"/>
    </row>
    <row r="6" spans="1:12" ht="18.75" thickBot="1">
      <c r="A6" s="1"/>
      <c r="B6" s="1"/>
      <c r="C6" s="1"/>
      <c r="D6" s="1"/>
      <c r="E6" s="1"/>
      <c r="H6" s="2" t="s">
        <v>223</v>
      </c>
      <c r="L6" s="12">
        <f>+L4+L2</f>
        <v>0</v>
      </c>
    </row>
    <row r="7" spans="1:5" ht="18">
      <c r="A7" s="1"/>
      <c r="B7" s="1"/>
      <c r="C7" s="1"/>
      <c r="D7" s="1"/>
      <c r="E7" s="1"/>
    </row>
    <row r="8" ht="18">
      <c r="A8" s="6" t="s">
        <v>224</v>
      </c>
    </row>
    <row r="9" spans="1:8" ht="12.75">
      <c r="A9" s="2" t="s">
        <v>6</v>
      </c>
      <c r="H9" s="2" t="s">
        <v>8</v>
      </c>
    </row>
    <row r="10" spans="1:8" ht="12.75">
      <c r="A10" s="2" t="s">
        <v>7</v>
      </c>
      <c r="H10" s="4" t="s">
        <v>61</v>
      </c>
    </row>
    <row r="11" ht="12.75">
      <c r="H11" s="4"/>
    </row>
    <row r="12" ht="12.75">
      <c r="I12" s="4"/>
    </row>
    <row r="13" spans="1:12" ht="12.75">
      <c r="A13" s="2" t="s">
        <v>4</v>
      </c>
      <c r="B13" s="2" t="s">
        <v>0</v>
      </c>
      <c r="D13" s="2" t="s">
        <v>1</v>
      </c>
      <c r="I13" s="2" t="s">
        <v>2</v>
      </c>
      <c r="J13" s="3" t="s">
        <v>3</v>
      </c>
      <c r="K13" s="2" t="s">
        <v>219</v>
      </c>
      <c r="L13" s="2" t="s">
        <v>220</v>
      </c>
    </row>
    <row r="16" spans="2:4" ht="12.75">
      <c r="B16" s="5" t="s">
        <v>9</v>
      </c>
      <c r="D16" s="5" t="s">
        <v>10</v>
      </c>
    </row>
    <row r="17" spans="2:4" ht="12.75">
      <c r="B17" s="5"/>
      <c r="D17" s="5"/>
    </row>
    <row r="18" spans="2:4" ht="12.75">
      <c r="B18" s="5">
        <v>1</v>
      </c>
      <c r="D18" s="5" t="s">
        <v>73</v>
      </c>
    </row>
    <row r="20" spans="1:4" ht="13.5" thickBot="1">
      <c r="A20" s="2">
        <v>1</v>
      </c>
      <c r="B20" s="2" t="s">
        <v>62</v>
      </c>
      <c r="D20" s="2" t="s">
        <v>63</v>
      </c>
    </row>
    <row r="21" spans="4:12" ht="13.5" thickBot="1">
      <c r="D21" s="6" t="s">
        <v>64</v>
      </c>
      <c r="I21" s="2" t="s">
        <v>23</v>
      </c>
      <c r="J21" s="3">
        <v>4.2</v>
      </c>
      <c r="K21" s="15"/>
      <c r="L21" s="16">
        <f>+J21*K21</f>
        <v>0</v>
      </c>
    </row>
    <row r="22" spans="4:12" ht="12.75">
      <c r="D22" s="6" t="s">
        <v>126</v>
      </c>
      <c r="K22" s="14"/>
      <c r="L22" s="14"/>
    </row>
    <row r="23" spans="4:12" ht="12.75">
      <c r="D23" s="6" t="s">
        <v>127</v>
      </c>
      <c r="K23" s="14"/>
      <c r="L23" s="14"/>
    </row>
    <row r="24" spans="4:12" ht="13.5" thickBot="1">
      <c r="D24" s="6"/>
      <c r="K24" s="14"/>
      <c r="L24" s="14"/>
    </row>
    <row r="25" spans="1:12" ht="13.5" thickBot="1">
      <c r="A25" s="2">
        <v>2</v>
      </c>
      <c r="B25" s="2" t="s">
        <v>46</v>
      </c>
      <c r="D25" s="6" t="s">
        <v>65</v>
      </c>
      <c r="I25" s="2" t="s">
        <v>23</v>
      </c>
      <c r="J25" s="3">
        <v>30.5</v>
      </c>
      <c r="K25" s="15"/>
      <c r="L25" s="16">
        <f>+J25*K25</f>
        <v>0</v>
      </c>
    </row>
    <row r="26" spans="4:12" ht="12.75">
      <c r="D26" s="6" t="s">
        <v>66</v>
      </c>
      <c r="H26" s="2" t="s">
        <v>178</v>
      </c>
      <c r="K26" s="14"/>
      <c r="L26" s="14"/>
    </row>
    <row r="27" spans="4:12" ht="12.75">
      <c r="D27" s="6" t="s">
        <v>67</v>
      </c>
      <c r="H27" s="2" t="s">
        <v>175</v>
      </c>
      <c r="K27" s="14"/>
      <c r="L27" s="14"/>
    </row>
    <row r="28" spans="4:12" ht="12.75">
      <c r="D28" s="6" t="s">
        <v>128</v>
      </c>
      <c r="H28" s="2" t="s">
        <v>176</v>
      </c>
      <c r="K28" s="14"/>
      <c r="L28" s="14"/>
    </row>
    <row r="29" spans="4:12" ht="12.75">
      <c r="D29" s="6" t="s">
        <v>129</v>
      </c>
      <c r="H29" s="2" t="s">
        <v>177</v>
      </c>
      <c r="K29" s="14"/>
      <c r="L29" s="14"/>
    </row>
    <row r="30" spans="11:12" ht="13.5" thickBot="1">
      <c r="K30" s="14"/>
      <c r="L30" s="14"/>
    </row>
    <row r="31" spans="1:12" ht="13.5" thickBot="1">
      <c r="A31" s="2">
        <v>3</v>
      </c>
      <c r="B31" s="2" t="s">
        <v>70</v>
      </c>
      <c r="D31" s="6" t="s">
        <v>71</v>
      </c>
      <c r="I31" s="2" t="s">
        <v>23</v>
      </c>
      <c r="J31" s="3">
        <v>30.5</v>
      </c>
      <c r="K31" s="15"/>
      <c r="L31" s="16">
        <f>+J31*K31</f>
        <v>0</v>
      </c>
    </row>
    <row r="32" spans="4:12" ht="12.75">
      <c r="D32" s="6" t="s">
        <v>66</v>
      </c>
      <c r="K32" s="14"/>
      <c r="L32" s="14"/>
    </row>
    <row r="33" spans="4:12" ht="12.75">
      <c r="D33" s="6" t="s">
        <v>67</v>
      </c>
      <c r="K33" s="14"/>
      <c r="L33" s="14"/>
    </row>
    <row r="34" spans="4:12" ht="12.75">
      <c r="D34" s="6" t="s">
        <v>72</v>
      </c>
      <c r="K34" s="14"/>
      <c r="L34" s="14"/>
    </row>
    <row r="35" spans="4:12" ht="12.75">
      <c r="D35" s="6" t="s">
        <v>103</v>
      </c>
      <c r="K35" s="14"/>
      <c r="L35" s="14"/>
    </row>
    <row r="36" spans="11:12" ht="13.5" thickBot="1">
      <c r="K36" s="14"/>
      <c r="L36" s="14"/>
    </row>
    <row r="37" spans="1:12" ht="13.5" thickBot="1">
      <c r="A37" s="2">
        <v>4</v>
      </c>
      <c r="B37" s="2" t="s">
        <v>68</v>
      </c>
      <c r="D37" s="6" t="s">
        <v>69</v>
      </c>
      <c r="I37" s="2" t="s">
        <v>13</v>
      </c>
      <c r="J37" s="3">
        <v>5</v>
      </c>
      <c r="K37" s="15"/>
      <c r="L37" s="16">
        <f>+J37*K37</f>
        <v>0</v>
      </c>
    </row>
    <row r="38" spans="4:12" ht="12.75">
      <c r="D38" s="6" t="s">
        <v>121</v>
      </c>
      <c r="K38" s="14"/>
      <c r="L38" s="14"/>
    </row>
    <row r="39" spans="4:12" ht="12.75">
      <c r="D39" s="6" t="s">
        <v>122</v>
      </c>
      <c r="K39" s="14"/>
      <c r="L39" s="14"/>
    </row>
    <row r="40" spans="4:12" ht="13.5" thickBot="1">
      <c r="D40" s="6"/>
      <c r="K40" s="14"/>
      <c r="L40" s="14"/>
    </row>
    <row r="41" spans="1:12" ht="13.5" thickBot="1">
      <c r="A41" s="2">
        <v>5</v>
      </c>
      <c r="B41" s="2" t="s">
        <v>74</v>
      </c>
      <c r="D41" s="6" t="s">
        <v>75</v>
      </c>
      <c r="I41" s="2" t="s">
        <v>77</v>
      </c>
      <c r="J41" s="3">
        <v>11</v>
      </c>
      <c r="K41" s="15"/>
      <c r="L41" s="16">
        <f>+J41*K41</f>
        <v>0</v>
      </c>
    </row>
    <row r="42" spans="4:12" ht="12.75">
      <c r="D42" s="6" t="s">
        <v>76</v>
      </c>
      <c r="K42" s="14"/>
      <c r="L42" s="14"/>
    </row>
    <row r="43" spans="4:12" ht="13.5" thickBot="1">
      <c r="D43" s="6"/>
      <c r="K43" s="14"/>
      <c r="L43" s="14"/>
    </row>
    <row r="44" spans="1:12" ht="13.5" thickBot="1">
      <c r="A44" s="2">
        <v>6</v>
      </c>
      <c r="B44" s="2">
        <v>1001</v>
      </c>
      <c r="D44" s="6" t="s">
        <v>80</v>
      </c>
      <c r="I44" s="2" t="s">
        <v>13</v>
      </c>
      <c r="J44" s="3">
        <v>5.5</v>
      </c>
      <c r="K44" s="15"/>
      <c r="L44" s="16">
        <f>+J44*K44</f>
        <v>0</v>
      </c>
    </row>
    <row r="45" spans="4:12" ht="12.75">
      <c r="D45" s="6" t="s">
        <v>115</v>
      </c>
      <c r="K45" s="14"/>
      <c r="L45" s="14"/>
    </row>
    <row r="46" spans="4:12" ht="12.75">
      <c r="D46" s="6" t="s">
        <v>116</v>
      </c>
      <c r="K46" s="14"/>
      <c r="L46" s="14"/>
    </row>
    <row r="47" spans="5:12" ht="12.75">
      <c r="E47" s="6" t="s">
        <v>117</v>
      </c>
      <c r="K47" s="14"/>
      <c r="L47" s="14"/>
    </row>
    <row r="48" spans="4:12" ht="12.75">
      <c r="D48" s="6" t="s">
        <v>182</v>
      </c>
      <c r="K48" s="14"/>
      <c r="L48" s="14"/>
    </row>
    <row r="49" spans="4:12" ht="13.5" thickBot="1">
      <c r="D49" s="6"/>
      <c r="K49" s="14"/>
      <c r="L49" s="14"/>
    </row>
    <row r="50" spans="1:12" ht="13.5" thickBot="1">
      <c r="A50" s="2">
        <v>7</v>
      </c>
      <c r="B50" s="2">
        <v>1002</v>
      </c>
      <c r="D50" s="6" t="s">
        <v>81</v>
      </c>
      <c r="I50" s="2" t="s">
        <v>77</v>
      </c>
      <c r="J50" s="3">
        <v>1</v>
      </c>
      <c r="K50" s="15"/>
      <c r="L50" s="16">
        <f>+J50*K50</f>
        <v>0</v>
      </c>
    </row>
    <row r="51" spans="11:12" ht="13.5" thickBot="1">
      <c r="K51" s="14"/>
      <c r="L51" s="14"/>
    </row>
    <row r="52" spans="1:12" ht="13.5" thickBot="1">
      <c r="A52" s="2">
        <v>8</v>
      </c>
      <c r="B52" s="2">
        <v>1005</v>
      </c>
      <c r="D52" s="6" t="s">
        <v>85</v>
      </c>
      <c r="I52" s="2" t="s">
        <v>23</v>
      </c>
      <c r="J52" s="3">
        <v>2</v>
      </c>
      <c r="K52" s="15"/>
      <c r="L52" s="16">
        <f>+J52*K52</f>
        <v>0</v>
      </c>
    </row>
    <row r="53" spans="4:12" ht="12.75">
      <c r="D53" s="6"/>
      <c r="K53" s="14"/>
      <c r="L53" s="14"/>
    </row>
    <row r="54" spans="4:12" ht="12.75">
      <c r="D54" s="6"/>
      <c r="K54" s="14"/>
      <c r="L54" s="14"/>
    </row>
    <row r="55" spans="4:12" ht="12.75">
      <c r="D55" s="6"/>
      <c r="K55" s="14"/>
      <c r="L55" s="14"/>
    </row>
    <row r="56" spans="4:12" ht="12.75">
      <c r="D56" s="6"/>
      <c r="K56" s="14"/>
      <c r="L56" s="14"/>
    </row>
    <row r="57" spans="4:12" ht="12.75">
      <c r="D57" s="6"/>
      <c r="K57" s="14"/>
      <c r="L57" s="14"/>
    </row>
    <row r="58" spans="4:12" ht="12.75">
      <c r="D58" s="6"/>
      <c r="K58" s="14"/>
      <c r="L58" s="14"/>
    </row>
    <row r="59" spans="11:12" ht="13.5" thickBot="1">
      <c r="K59" s="14"/>
      <c r="L59" s="14"/>
    </row>
    <row r="60" spans="1:12" ht="13.5" thickBot="1">
      <c r="A60" s="2">
        <v>9</v>
      </c>
      <c r="B60" s="2" t="s">
        <v>50</v>
      </c>
      <c r="D60" s="6" t="s">
        <v>51</v>
      </c>
      <c r="I60" s="2" t="s">
        <v>22</v>
      </c>
      <c r="J60" s="3">
        <v>46.51</v>
      </c>
      <c r="K60" s="15"/>
      <c r="L60" s="16">
        <f>+J60*K60</f>
        <v>0</v>
      </c>
    </row>
    <row r="61" spans="4:12" ht="12.75">
      <c r="D61" s="6" t="s">
        <v>130</v>
      </c>
      <c r="H61" s="2" t="s">
        <v>202</v>
      </c>
      <c r="K61" s="14"/>
      <c r="L61" s="14"/>
    </row>
    <row r="62" spans="4:12" ht="12.75">
      <c r="D62" s="6" t="s">
        <v>131</v>
      </c>
      <c r="H62" s="2" t="s">
        <v>203</v>
      </c>
      <c r="K62" s="14"/>
      <c r="L62" s="14"/>
    </row>
    <row r="63" spans="4:12" ht="12.75">
      <c r="D63" s="6" t="s">
        <v>133</v>
      </c>
      <c r="K63" s="14"/>
      <c r="L63" s="14"/>
    </row>
    <row r="64" spans="4:12" ht="12.75">
      <c r="D64" s="6"/>
      <c r="E64" s="2" t="s">
        <v>132</v>
      </c>
      <c r="H64" s="2" t="s">
        <v>204</v>
      </c>
      <c r="K64" s="14"/>
      <c r="L64" s="14"/>
    </row>
    <row r="65" spans="4:12" ht="12.75">
      <c r="D65" s="6" t="s">
        <v>123</v>
      </c>
      <c r="H65" s="2" t="s">
        <v>205</v>
      </c>
      <c r="K65" s="14"/>
      <c r="L65" s="14"/>
    </row>
    <row r="66" spans="4:12" ht="12.75">
      <c r="D66" s="6" t="s">
        <v>125</v>
      </c>
      <c r="H66" s="2" t="s">
        <v>206</v>
      </c>
      <c r="K66" s="14"/>
      <c r="L66" s="14"/>
    </row>
    <row r="67" spans="4:12" ht="12.75">
      <c r="D67" s="6" t="s">
        <v>118</v>
      </c>
      <c r="H67" s="2" t="s">
        <v>207</v>
      </c>
      <c r="K67" s="14"/>
      <c r="L67" s="14"/>
    </row>
    <row r="68" spans="4:12" ht="12.75">
      <c r="D68" s="6" t="s">
        <v>124</v>
      </c>
      <c r="H68" s="2" t="s">
        <v>197</v>
      </c>
      <c r="K68" s="14"/>
      <c r="L68" s="14"/>
    </row>
    <row r="69" spans="4:12" ht="12.75">
      <c r="D69" s="6" t="s">
        <v>120</v>
      </c>
      <c r="H69" s="2" t="s">
        <v>208</v>
      </c>
      <c r="K69" s="14"/>
      <c r="L69" s="14"/>
    </row>
    <row r="70" spans="11:12" ht="13.5" thickBot="1">
      <c r="K70" s="14"/>
      <c r="L70" s="14"/>
    </row>
    <row r="71" spans="1:12" ht="13.5" thickBot="1">
      <c r="A71" s="2">
        <v>10</v>
      </c>
      <c r="B71" s="2" t="s">
        <v>47</v>
      </c>
      <c r="D71" s="6" t="s">
        <v>48</v>
      </c>
      <c r="I71" s="2" t="s">
        <v>22</v>
      </c>
      <c r="J71" s="3">
        <v>46.51</v>
      </c>
      <c r="K71" s="15"/>
      <c r="L71" s="16">
        <f>+J71*K71</f>
        <v>0</v>
      </c>
    </row>
    <row r="72" spans="4:12" ht="12.75">
      <c r="D72" s="6" t="s">
        <v>49</v>
      </c>
      <c r="K72" s="14"/>
      <c r="L72" s="14"/>
    </row>
    <row r="73" spans="4:12" ht="12.75">
      <c r="D73" s="6"/>
      <c r="K73" s="14"/>
      <c r="L73" s="14"/>
    </row>
    <row r="74" spans="1:12" ht="13.5" thickBot="1">
      <c r="A74" s="2">
        <v>11</v>
      </c>
      <c r="B74" s="2" t="s">
        <v>57</v>
      </c>
      <c r="D74" s="6" t="s">
        <v>56</v>
      </c>
      <c r="K74" s="14"/>
      <c r="L74" s="14"/>
    </row>
    <row r="75" spans="4:12" ht="13.5" thickBot="1">
      <c r="D75" s="6" t="s">
        <v>87</v>
      </c>
      <c r="I75" s="2" t="s">
        <v>22</v>
      </c>
      <c r="J75" s="3">
        <v>15.83</v>
      </c>
      <c r="K75" s="15"/>
      <c r="L75" s="16">
        <f>+J75*K75</f>
        <v>0</v>
      </c>
    </row>
    <row r="76" spans="4:12" ht="13.5" thickBot="1">
      <c r="D76" s="6" t="s">
        <v>88</v>
      </c>
      <c r="I76" s="2" t="s">
        <v>22</v>
      </c>
      <c r="J76" s="3">
        <v>7.17</v>
      </c>
      <c r="K76" s="15"/>
      <c r="L76" s="16">
        <f>+J76*K76</f>
        <v>0</v>
      </c>
    </row>
    <row r="77" spans="4:12" ht="13.5" thickBot="1">
      <c r="D77" s="6" t="s">
        <v>89</v>
      </c>
      <c r="I77" s="2" t="s">
        <v>22</v>
      </c>
      <c r="J77" s="3">
        <v>9.54</v>
      </c>
      <c r="K77" s="15"/>
      <c r="L77" s="16">
        <f>+J77*K77</f>
        <v>0</v>
      </c>
    </row>
    <row r="78" spans="4:12" ht="13.5" thickBot="1">
      <c r="D78" s="6" t="s">
        <v>90</v>
      </c>
      <c r="I78" s="2" t="s">
        <v>22</v>
      </c>
      <c r="J78" s="3">
        <v>13.75</v>
      </c>
      <c r="K78" s="15"/>
      <c r="L78" s="16">
        <f>+J78*K78</f>
        <v>0</v>
      </c>
    </row>
    <row r="79" spans="4:12" ht="13.5" thickBot="1">
      <c r="D79" s="6" t="s">
        <v>119</v>
      </c>
      <c r="I79" s="2" t="s">
        <v>22</v>
      </c>
      <c r="J79" s="3">
        <v>0.02</v>
      </c>
      <c r="K79" s="15"/>
      <c r="L79" s="16">
        <f>+J79*K79</f>
        <v>0</v>
      </c>
    </row>
    <row r="80" spans="4:12" ht="13.5" thickBot="1">
      <c r="D80" s="6" t="s">
        <v>86</v>
      </c>
      <c r="I80" s="2" t="s">
        <v>22</v>
      </c>
      <c r="J80" s="3">
        <v>0.2</v>
      </c>
      <c r="K80" s="15"/>
      <c r="L80" s="16">
        <f>+J80*K80</f>
        <v>0</v>
      </c>
    </row>
    <row r="81" spans="4:12" ht="12.75">
      <c r="D81" s="6"/>
      <c r="K81" s="14"/>
      <c r="L81" s="14"/>
    </row>
    <row r="82" spans="4:12" ht="12.75">
      <c r="D82" s="6"/>
      <c r="K82" s="14"/>
      <c r="L82" s="14"/>
    </row>
    <row r="83" spans="2:12" ht="12.75">
      <c r="B83" s="5">
        <v>2</v>
      </c>
      <c r="D83" s="5" t="s">
        <v>91</v>
      </c>
      <c r="K83" s="14"/>
      <c r="L83" s="14"/>
    </row>
    <row r="84" spans="4:12" ht="13.5" thickBot="1">
      <c r="D84" s="6"/>
      <c r="K84" s="14"/>
      <c r="L84" s="14"/>
    </row>
    <row r="85" spans="1:12" ht="13.5" thickBot="1">
      <c r="A85" s="2">
        <v>12</v>
      </c>
      <c r="B85" s="7" t="s">
        <v>12</v>
      </c>
      <c r="D85" s="2" t="s">
        <v>11</v>
      </c>
      <c r="I85" s="2" t="s">
        <v>13</v>
      </c>
      <c r="J85" s="3">
        <v>2.73</v>
      </c>
      <c r="K85" s="15"/>
      <c r="L85" s="16">
        <f>+J85*K85</f>
        <v>0</v>
      </c>
    </row>
    <row r="86" spans="2:12" ht="12.75">
      <c r="B86" s="7"/>
      <c r="D86" s="2" t="s">
        <v>134</v>
      </c>
      <c r="K86" s="14"/>
      <c r="L86" s="14"/>
    </row>
    <row r="87" spans="2:12" ht="12.75">
      <c r="B87" s="7"/>
      <c r="D87" s="2" t="s">
        <v>135</v>
      </c>
      <c r="K87" s="14"/>
      <c r="L87" s="14"/>
    </row>
    <row r="88" spans="2:12" ht="12.75">
      <c r="B88" s="7"/>
      <c r="D88" s="2" t="s">
        <v>136</v>
      </c>
      <c r="K88" s="14"/>
      <c r="L88" s="14"/>
    </row>
    <row r="89" spans="2:12" ht="12.75">
      <c r="B89" s="7"/>
      <c r="D89" s="2" t="s">
        <v>137</v>
      </c>
      <c r="K89" s="14"/>
      <c r="L89" s="14"/>
    </row>
    <row r="90" spans="2:12" ht="12.75">
      <c r="B90" s="7"/>
      <c r="D90" s="2" t="s">
        <v>138</v>
      </c>
      <c r="K90" s="14"/>
      <c r="L90" s="14"/>
    </row>
    <row r="91" spans="11:12" ht="13.5" thickBot="1">
      <c r="K91" s="14"/>
      <c r="L91" s="14"/>
    </row>
    <row r="92" spans="1:12" ht="13.5" thickBot="1">
      <c r="A92" s="2">
        <v>13</v>
      </c>
      <c r="B92" s="2" t="s">
        <v>14</v>
      </c>
      <c r="D92" s="2" t="s">
        <v>15</v>
      </c>
      <c r="I92" s="2" t="s">
        <v>13</v>
      </c>
      <c r="J92" s="3">
        <v>1.29</v>
      </c>
      <c r="K92" s="15"/>
      <c r="L92" s="16">
        <f>+J92*K92</f>
        <v>0</v>
      </c>
    </row>
    <row r="93" spans="4:12" ht="12.75">
      <c r="D93" s="2" t="s">
        <v>153</v>
      </c>
      <c r="K93" s="14"/>
      <c r="L93" s="14"/>
    </row>
    <row r="94" spans="11:12" ht="13.5" thickBot="1">
      <c r="K94" s="14"/>
      <c r="L94" s="14"/>
    </row>
    <row r="95" spans="1:12" ht="13.5" thickBot="1">
      <c r="A95" s="2">
        <v>14</v>
      </c>
      <c r="B95" s="2" t="s">
        <v>16</v>
      </c>
      <c r="D95" s="2" t="s">
        <v>17</v>
      </c>
      <c r="I95" s="2" t="s">
        <v>13</v>
      </c>
      <c r="J95" s="3">
        <v>1.29</v>
      </c>
      <c r="K95" s="15"/>
      <c r="L95" s="16">
        <f>+J95*K95</f>
        <v>0</v>
      </c>
    </row>
    <row r="96" spans="11:12" ht="13.5" thickBot="1">
      <c r="K96" s="14"/>
      <c r="L96" s="14"/>
    </row>
    <row r="97" spans="1:12" ht="13.5" thickBot="1">
      <c r="A97" s="2">
        <v>15</v>
      </c>
      <c r="B97" s="2" t="s">
        <v>38</v>
      </c>
      <c r="D97" s="2" t="s">
        <v>39</v>
      </c>
      <c r="I97" s="2" t="s">
        <v>13</v>
      </c>
      <c r="J97" s="3">
        <v>1.29</v>
      </c>
      <c r="K97" s="15"/>
      <c r="L97" s="16">
        <f>+J97*K97</f>
        <v>0</v>
      </c>
    </row>
    <row r="98" spans="11:12" ht="13.5" thickBot="1">
      <c r="K98" s="14"/>
      <c r="L98" s="14"/>
    </row>
    <row r="99" spans="1:12" ht="13.5" thickBot="1">
      <c r="A99" s="2">
        <v>16</v>
      </c>
      <c r="B99" s="2" t="s">
        <v>112</v>
      </c>
      <c r="D99" s="2" t="s">
        <v>113</v>
      </c>
      <c r="I99" s="2" t="s">
        <v>13</v>
      </c>
      <c r="J99" s="3">
        <v>1.44</v>
      </c>
      <c r="K99" s="15"/>
      <c r="L99" s="16">
        <f>+J99*K99</f>
        <v>0</v>
      </c>
    </row>
    <row r="100" spans="4:12" ht="12.75">
      <c r="D100" s="2" t="s">
        <v>139</v>
      </c>
      <c r="K100" s="14"/>
      <c r="L100" s="14"/>
    </row>
    <row r="101" spans="11:12" ht="12.75">
      <c r="K101" s="14"/>
      <c r="L101" s="14"/>
    </row>
    <row r="102" spans="11:12" ht="12.75">
      <c r="K102" s="14"/>
      <c r="L102" s="14"/>
    </row>
    <row r="103" spans="2:12" ht="12.75">
      <c r="B103" s="5">
        <v>3</v>
      </c>
      <c r="D103" s="5" t="s">
        <v>18</v>
      </c>
      <c r="K103" s="14"/>
      <c r="L103" s="14"/>
    </row>
    <row r="104" spans="11:12" ht="13.5" thickBot="1">
      <c r="K104" s="14"/>
      <c r="L104" s="14"/>
    </row>
    <row r="105" spans="1:12" ht="13.5" thickBot="1">
      <c r="A105" s="2">
        <v>17</v>
      </c>
      <c r="B105" s="2" t="s">
        <v>19</v>
      </c>
      <c r="D105" s="2" t="s">
        <v>20</v>
      </c>
      <c r="I105" s="2" t="s">
        <v>13</v>
      </c>
      <c r="J105" s="3">
        <v>1.8</v>
      </c>
      <c r="K105" s="15"/>
      <c r="L105" s="16">
        <f>+J105*K105</f>
        <v>0</v>
      </c>
    </row>
    <row r="106" spans="4:12" ht="12.75">
      <c r="D106" s="2" t="s">
        <v>140</v>
      </c>
      <c r="K106" s="14"/>
      <c r="L106" s="14"/>
    </row>
    <row r="107" spans="11:12" ht="12.75">
      <c r="K107" s="14"/>
      <c r="L107" s="14"/>
    </row>
    <row r="108" spans="11:12" ht="12.75">
      <c r="K108" s="14"/>
      <c r="L108" s="14"/>
    </row>
    <row r="109" spans="2:12" ht="12.75">
      <c r="B109" s="5">
        <v>4</v>
      </c>
      <c r="D109" s="5" t="s">
        <v>53</v>
      </c>
      <c r="K109" s="14"/>
      <c r="L109" s="14"/>
    </row>
    <row r="110" spans="11:12" ht="13.5" thickBot="1">
      <c r="K110" s="14"/>
      <c r="L110" s="14"/>
    </row>
    <row r="111" spans="1:12" ht="13.5" thickBot="1">
      <c r="A111" s="2">
        <v>18</v>
      </c>
      <c r="B111" s="2" t="s">
        <v>92</v>
      </c>
      <c r="D111" s="2" t="s">
        <v>93</v>
      </c>
      <c r="I111" s="2" t="s">
        <v>23</v>
      </c>
      <c r="J111" s="3">
        <v>28.7</v>
      </c>
      <c r="K111" s="15"/>
      <c r="L111" s="16">
        <f>+J111*K111</f>
        <v>0</v>
      </c>
    </row>
    <row r="112" spans="4:12" ht="12.75">
      <c r="D112" s="2" t="s">
        <v>94</v>
      </c>
      <c r="K112" s="14"/>
      <c r="L112" s="14"/>
    </row>
    <row r="113" spans="4:12" ht="12.75">
      <c r="D113" s="2" t="s">
        <v>143</v>
      </c>
      <c r="H113" s="2" t="s">
        <v>175</v>
      </c>
      <c r="K113" s="14"/>
      <c r="L113" s="14"/>
    </row>
    <row r="114" spans="4:12" ht="12.75">
      <c r="D114" s="2" t="s">
        <v>141</v>
      </c>
      <c r="H114" s="2" t="s">
        <v>176</v>
      </c>
      <c r="K114" s="14"/>
      <c r="L114" s="14"/>
    </row>
    <row r="115" spans="4:12" ht="12.75">
      <c r="D115" s="2" t="s">
        <v>142</v>
      </c>
      <c r="H115" s="2" t="s">
        <v>177</v>
      </c>
      <c r="K115" s="14"/>
      <c r="L115" s="14"/>
    </row>
    <row r="116" spans="11:12" ht="13.5" thickBot="1">
      <c r="K116" s="14"/>
      <c r="L116" s="14"/>
    </row>
    <row r="117" spans="1:12" ht="13.5" thickBot="1">
      <c r="A117" s="2">
        <v>19</v>
      </c>
      <c r="B117" s="2" t="s">
        <v>95</v>
      </c>
      <c r="D117" s="2" t="s">
        <v>99</v>
      </c>
      <c r="I117" s="2" t="s">
        <v>23</v>
      </c>
      <c r="J117" s="3">
        <v>28.7</v>
      </c>
      <c r="K117" s="15"/>
      <c r="L117" s="16">
        <f>+J117*K117</f>
        <v>0</v>
      </c>
    </row>
    <row r="118" spans="11:12" ht="13.5" thickBot="1">
      <c r="K118" s="14"/>
      <c r="L118" s="14"/>
    </row>
    <row r="119" spans="1:12" ht="13.5" thickBot="1">
      <c r="A119" s="2">
        <v>20</v>
      </c>
      <c r="B119" s="2" t="s">
        <v>96</v>
      </c>
      <c r="D119" s="2" t="s">
        <v>97</v>
      </c>
      <c r="I119" s="2" t="s">
        <v>23</v>
      </c>
      <c r="J119" s="3">
        <v>33</v>
      </c>
      <c r="K119" s="15"/>
      <c r="L119" s="16">
        <f>+J119*K119</f>
        <v>0</v>
      </c>
    </row>
    <row r="120" spans="4:12" ht="12.75">
      <c r="D120" s="2" t="s">
        <v>98</v>
      </c>
      <c r="K120" s="14"/>
      <c r="L120" s="14"/>
    </row>
    <row r="121" spans="4:12" ht="12.75">
      <c r="D121" s="2" t="s">
        <v>171</v>
      </c>
      <c r="K121" s="14"/>
      <c r="L121" s="14"/>
    </row>
    <row r="122" spans="11:12" ht="13.5" thickBot="1">
      <c r="K122" s="14"/>
      <c r="L122" s="14"/>
    </row>
    <row r="123" spans="1:12" ht="13.5" thickBot="1">
      <c r="A123" s="2">
        <v>21</v>
      </c>
      <c r="B123" s="2">
        <v>4001</v>
      </c>
      <c r="D123" s="2" t="s">
        <v>100</v>
      </c>
      <c r="I123" s="2" t="s">
        <v>23</v>
      </c>
      <c r="J123" s="3">
        <v>33</v>
      </c>
      <c r="K123" s="15"/>
      <c r="L123" s="16">
        <f>+J123*K123</f>
        <v>0</v>
      </c>
    </row>
    <row r="124" spans="4:12" ht="12.75">
      <c r="D124" s="2" t="s">
        <v>101</v>
      </c>
      <c r="K124" s="14"/>
      <c r="L124" s="14"/>
    </row>
    <row r="125" spans="11:12" ht="12.75">
      <c r="K125" s="14"/>
      <c r="L125" s="14"/>
    </row>
    <row r="126" spans="11:12" ht="12.75">
      <c r="K126" s="14"/>
      <c r="L126" s="14"/>
    </row>
    <row r="127" spans="2:12" ht="12.75">
      <c r="B127" s="5">
        <v>5</v>
      </c>
      <c r="D127" s="5" t="s">
        <v>148</v>
      </c>
      <c r="K127" s="14"/>
      <c r="L127" s="14"/>
    </row>
    <row r="128" spans="11:12" ht="13.5" thickBot="1">
      <c r="K128" s="14"/>
      <c r="L128" s="14"/>
    </row>
    <row r="129" spans="1:12" ht="13.5" thickBot="1">
      <c r="A129" s="2">
        <v>22</v>
      </c>
      <c r="B129" s="2" t="s">
        <v>52</v>
      </c>
      <c r="D129" s="2" t="s">
        <v>147</v>
      </c>
      <c r="I129" s="2" t="s">
        <v>23</v>
      </c>
      <c r="J129" s="3">
        <v>5.4</v>
      </c>
      <c r="K129" s="15"/>
      <c r="L129" s="16">
        <f>+J129*K129</f>
        <v>0</v>
      </c>
    </row>
    <row r="130" spans="4:12" ht="12.75">
      <c r="D130" s="2" t="s">
        <v>144</v>
      </c>
      <c r="K130" s="14"/>
      <c r="L130" s="14"/>
    </row>
    <row r="131" spans="4:12" ht="12.75">
      <c r="D131" s="2" t="s">
        <v>145</v>
      </c>
      <c r="K131" s="14"/>
      <c r="L131" s="14"/>
    </row>
    <row r="132" spans="4:12" ht="12.75">
      <c r="D132" s="2" t="s">
        <v>146</v>
      </c>
      <c r="K132" s="14"/>
      <c r="L132" s="14"/>
    </row>
    <row r="133" spans="11:12" ht="12.75">
      <c r="K133" s="14"/>
      <c r="L133" s="14"/>
    </row>
    <row r="134" spans="11:12" ht="12.75">
      <c r="K134" s="14"/>
      <c r="L134" s="14"/>
    </row>
    <row r="135" spans="2:12" ht="12.75">
      <c r="B135" s="5">
        <v>6</v>
      </c>
      <c r="D135" s="5" t="s">
        <v>102</v>
      </c>
      <c r="K135" s="14"/>
      <c r="L135" s="14"/>
    </row>
    <row r="136" spans="11:12" ht="13.5" thickBot="1">
      <c r="K136" s="14"/>
      <c r="L136" s="14"/>
    </row>
    <row r="137" spans="1:12" ht="13.5" thickBot="1">
      <c r="A137" s="2">
        <v>23</v>
      </c>
      <c r="B137" s="2" t="s">
        <v>104</v>
      </c>
      <c r="D137" s="2" t="s">
        <v>105</v>
      </c>
      <c r="I137" s="2" t="s">
        <v>23</v>
      </c>
      <c r="J137" s="3">
        <v>50</v>
      </c>
      <c r="K137" s="15"/>
      <c r="L137" s="16">
        <f>+J137*K137</f>
        <v>0</v>
      </c>
    </row>
    <row r="138" spans="4:12" ht="12.75">
      <c r="D138" s="2" t="s">
        <v>181</v>
      </c>
      <c r="K138" s="14"/>
      <c r="L138" s="14"/>
    </row>
    <row r="139" spans="11:12" ht="13.5" thickBot="1">
      <c r="K139" s="14"/>
      <c r="L139" s="14"/>
    </row>
    <row r="140" spans="1:12" ht="13.5" thickBot="1">
      <c r="A140" s="2">
        <v>24</v>
      </c>
      <c r="B140" s="2" t="s">
        <v>106</v>
      </c>
      <c r="D140" s="2" t="s">
        <v>107</v>
      </c>
      <c r="I140" s="2" t="s">
        <v>23</v>
      </c>
      <c r="J140" s="3">
        <v>50</v>
      </c>
      <c r="K140" s="15"/>
      <c r="L140" s="16">
        <f>+J140*K140</f>
        <v>0</v>
      </c>
    </row>
    <row r="141" spans="11:12" ht="12.75">
      <c r="K141" s="14"/>
      <c r="L141" s="14"/>
    </row>
    <row r="142" spans="11:12" ht="12.75">
      <c r="K142" s="14"/>
      <c r="L142" s="14"/>
    </row>
    <row r="143" spans="2:12" ht="13.5" customHeight="1">
      <c r="B143" s="5">
        <v>7</v>
      </c>
      <c r="D143" s="5" t="s">
        <v>154</v>
      </c>
      <c r="K143" s="14"/>
      <c r="L143" s="14"/>
    </row>
    <row r="144" spans="11:12" ht="13.5" thickBot="1">
      <c r="K144" s="14"/>
      <c r="L144" s="14"/>
    </row>
    <row r="145" spans="1:12" ht="13.5" thickBot="1">
      <c r="A145" s="2">
        <v>25</v>
      </c>
      <c r="B145" s="6" t="s">
        <v>155</v>
      </c>
      <c r="D145" s="6" t="s">
        <v>156</v>
      </c>
      <c r="I145" s="2" t="s">
        <v>13</v>
      </c>
      <c r="J145" s="3">
        <v>0.24</v>
      </c>
      <c r="K145" s="15"/>
      <c r="L145" s="16">
        <f>+J145*K145</f>
        <v>0</v>
      </c>
    </row>
    <row r="146" spans="2:12" ht="12.75">
      <c r="B146" s="6"/>
      <c r="D146" s="6" t="s">
        <v>157</v>
      </c>
      <c r="K146" s="14"/>
      <c r="L146" s="14"/>
    </row>
    <row r="147" spans="4:12" ht="12" customHeight="1" thickBot="1">
      <c r="D147" s="6"/>
      <c r="K147" s="14"/>
      <c r="L147" s="14"/>
    </row>
    <row r="148" spans="1:12" ht="13.5" thickBot="1">
      <c r="A148" s="2">
        <v>26</v>
      </c>
      <c r="B148" s="6" t="s">
        <v>158</v>
      </c>
      <c r="D148" s="6" t="s">
        <v>159</v>
      </c>
      <c r="I148" s="2" t="s">
        <v>29</v>
      </c>
      <c r="J148" s="3">
        <v>9</v>
      </c>
      <c r="K148" s="15"/>
      <c r="L148" s="16">
        <f>+J148*K148</f>
        <v>0</v>
      </c>
    </row>
    <row r="149" spans="2:12" ht="12.75">
      <c r="B149" s="6"/>
      <c r="D149" s="6" t="s">
        <v>160</v>
      </c>
      <c r="K149" s="14"/>
      <c r="L149" s="14"/>
    </row>
    <row r="150" spans="2:12" ht="13.5" thickBot="1">
      <c r="B150" s="6"/>
      <c r="D150" s="6"/>
      <c r="K150" s="14"/>
      <c r="L150" s="14"/>
    </row>
    <row r="151" spans="1:12" ht="13.5" thickBot="1">
      <c r="A151" s="2">
        <v>27</v>
      </c>
      <c r="B151" s="2">
        <v>8001</v>
      </c>
      <c r="D151" s="6" t="s">
        <v>163</v>
      </c>
      <c r="I151" s="2" t="s">
        <v>29</v>
      </c>
      <c r="J151" s="3">
        <v>9</v>
      </c>
      <c r="K151" s="15"/>
      <c r="L151" s="16">
        <f>+J151*K151</f>
        <v>0</v>
      </c>
    </row>
    <row r="152" spans="4:12" ht="13.5" thickBot="1">
      <c r="D152" s="6"/>
      <c r="K152" s="14"/>
      <c r="L152" s="14"/>
    </row>
    <row r="153" spans="1:12" ht="13.5" thickBot="1">
      <c r="A153" s="2">
        <v>28</v>
      </c>
      <c r="B153" s="2" t="s">
        <v>161</v>
      </c>
      <c r="D153" s="6" t="s">
        <v>162</v>
      </c>
      <c r="I153" s="2" t="s">
        <v>13</v>
      </c>
      <c r="J153" s="3">
        <v>0.24</v>
      </c>
      <c r="K153" s="15"/>
      <c r="L153" s="16">
        <f>+J153*K153</f>
        <v>0</v>
      </c>
    </row>
    <row r="154" spans="4:12" ht="12.75">
      <c r="D154" s="6" t="s">
        <v>157</v>
      </c>
      <c r="K154" s="14"/>
      <c r="L154" s="14"/>
    </row>
    <row r="155" spans="4:12" ht="13.5" thickBot="1">
      <c r="D155" s="6"/>
      <c r="K155" s="14"/>
      <c r="L155" s="14"/>
    </row>
    <row r="156" spans="1:12" ht="13.5" thickBot="1">
      <c r="A156" s="2">
        <v>29</v>
      </c>
      <c r="B156" s="2">
        <v>8002</v>
      </c>
      <c r="D156" s="6" t="s">
        <v>164</v>
      </c>
      <c r="I156" s="2" t="s">
        <v>77</v>
      </c>
      <c r="J156" s="3">
        <v>1</v>
      </c>
      <c r="K156" s="15"/>
      <c r="L156" s="16">
        <f>+J156*K156</f>
        <v>0</v>
      </c>
    </row>
    <row r="157" spans="11:12" ht="12.75">
      <c r="K157" s="14"/>
      <c r="L157" s="14"/>
    </row>
    <row r="158" spans="11:12" ht="12.75">
      <c r="K158" s="14"/>
      <c r="L158" s="14"/>
    </row>
    <row r="159" spans="2:12" ht="12.75">
      <c r="B159" s="5" t="s">
        <v>24</v>
      </c>
      <c r="D159" s="5" t="s">
        <v>25</v>
      </c>
      <c r="K159" s="14"/>
      <c r="L159" s="14"/>
    </row>
    <row r="160" spans="11:12" ht="12.75">
      <c r="K160" s="14"/>
      <c r="L160" s="14"/>
    </row>
    <row r="161" spans="2:12" ht="12.75">
      <c r="B161" s="5">
        <v>712</v>
      </c>
      <c r="D161" s="5" t="s">
        <v>109</v>
      </c>
      <c r="K161" s="14"/>
      <c r="L161" s="14"/>
    </row>
    <row r="162" spans="2:12" ht="13.5" thickBot="1">
      <c r="B162" s="5"/>
      <c r="D162" s="5"/>
      <c r="K162" s="14"/>
      <c r="L162" s="14"/>
    </row>
    <row r="163" spans="1:12" ht="13.5" thickBot="1">
      <c r="A163" s="2">
        <v>30</v>
      </c>
      <c r="B163" s="2" t="s">
        <v>54</v>
      </c>
      <c r="D163" s="6" t="s">
        <v>78</v>
      </c>
      <c r="I163" s="2" t="s">
        <v>23</v>
      </c>
      <c r="J163" s="3">
        <v>17</v>
      </c>
      <c r="K163" s="15"/>
      <c r="L163" s="16">
        <f>+J163*K163</f>
        <v>0</v>
      </c>
    </row>
    <row r="164" spans="4:12" ht="12.75">
      <c r="D164" s="6" t="s">
        <v>79</v>
      </c>
      <c r="K164" s="14"/>
      <c r="L164" s="14"/>
    </row>
    <row r="165" spans="4:12" ht="12.75">
      <c r="D165" s="6" t="s">
        <v>165</v>
      </c>
      <c r="K165" s="14"/>
      <c r="L165" s="14"/>
    </row>
    <row r="166" spans="11:12" ht="13.5" thickBot="1">
      <c r="K166" s="14"/>
      <c r="L166" s="14"/>
    </row>
    <row r="167" spans="1:12" ht="13.5" thickBot="1">
      <c r="A167" s="2">
        <v>31</v>
      </c>
      <c r="B167" s="2">
        <v>71201</v>
      </c>
      <c r="D167" s="2" t="s">
        <v>111</v>
      </c>
      <c r="I167" s="2" t="s">
        <v>22</v>
      </c>
      <c r="J167" s="3">
        <v>0.17</v>
      </c>
      <c r="K167" s="15"/>
      <c r="L167" s="16">
        <f>+J167*K167</f>
        <v>0</v>
      </c>
    </row>
    <row r="168" spans="4:12" ht="12.75">
      <c r="D168" s="2" t="s">
        <v>166</v>
      </c>
      <c r="K168" s="14"/>
      <c r="L168" s="14"/>
    </row>
    <row r="169" spans="11:12" ht="13.5" thickBot="1">
      <c r="K169" s="14"/>
      <c r="L169" s="14"/>
    </row>
    <row r="170" spans="1:12" ht="13.5" thickBot="1">
      <c r="A170" s="2">
        <v>32</v>
      </c>
      <c r="B170" s="2">
        <v>71202</v>
      </c>
      <c r="D170" s="2" t="s">
        <v>114</v>
      </c>
      <c r="I170" s="2" t="s">
        <v>22</v>
      </c>
      <c r="J170" s="3">
        <v>0.17</v>
      </c>
      <c r="K170" s="15"/>
      <c r="L170" s="16">
        <f>+J170*K170</f>
        <v>0</v>
      </c>
    </row>
    <row r="171" spans="11:12" ht="12.75">
      <c r="K171" s="14"/>
      <c r="L171" s="14"/>
    </row>
    <row r="172" spans="4:12" ht="12.75">
      <c r="D172" s="6"/>
      <c r="K172" s="14"/>
      <c r="L172" s="14"/>
    </row>
    <row r="173" spans="2:12" ht="12.75">
      <c r="B173" s="5">
        <v>764</v>
      </c>
      <c r="D173" s="5" t="s">
        <v>26</v>
      </c>
      <c r="K173" s="14"/>
      <c r="L173" s="14"/>
    </row>
    <row r="174" spans="4:12" ht="13.5" thickBot="1">
      <c r="D174" s="6"/>
      <c r="K174" s="14"/>
      <c r="L174" s="14"/>
    </row>
    <row r="175" spans="1:12" ht="13.5" thickBot="1">
      <c r="A175" s="2">
        <v>33</v>
      </c>
      <c r="B175" s="2">
        <v>76401</v>
      </c>
      <c r="D175" s="2" t="s">
        <v>149</v>
      </c>
      <c r="I175" s="2" t="s">
        <v>23</v>
      </c>
      <c r="J175" s="3">
        <v>18</v>
      </c>
      <c r="K175" s="15"/>
      <c r="L175" s="16">
        <f>+J175*K175</f>
        <v>0</v>
      </c>
    </row>
    <row r="176" spans="4:12" ht="12.75">
      <c r="D176" s="2" t="s">
        <v>150</v>
      </c>
      <c r="H176" s="2" t="s">
        <v>172</v>
      </c>
      <c r="K176" s="14"/>
      <c r="L176" s="14"/>
    </row>
    <row r="177" spans="4:12" ht="12.75">
      <c r="D177" s="2" t="s">
        <v>151</v>
      </c>
      <c r="H177" s="2" t="s">
        <v>173</v>
      </c>
      <c r="K177" s="14"/>
      <c r="L177" s="14"/>
    </row>
    <row r="178" spans="4:12" ht="12.75">
      <c r="D178" s="2" t="s">
        <v>188</v>
      </c>
      <c r="H178" s="2" t="s">
        <v>174</v>
      </c>
      <c r="K178" s="14"/>
      <c r="L178" s="14"/>
    </row>
    <row r="179" spans="11:12" ht="13.5" thickBot="1">
      <c r="K179" s="14"/>
      <c r="L179" s="14"/>
    </row>
    <row r="180" spans="1:12" ht="13.5" thickBot="1">
      <c r="A180" s="2">
        <v>34</v>
      </c>
      <c r="B180" s="2">
        <v>76401</v>
      </c>
      <c r="D180" s="2" t="s">
        <v>111</v>
      </c>
      <c r="I180" s="2" t="s">
        <v>22</v>
      </c>
      <c r="J180" s="3">
        <v>0.15</v>
      </c>
      <c r="K180" s="15"/>
      <c r="L180" s="16">
        <f>+J180*K180</f>
        <v>0</v>
      </c>
    </row>
    <row r="181" spans="4:12" ht="12.75">
      <c r="D181" s="2" t="s">
        <v>152</v>
      </c>
      <c r="K181" s="14"/>
      <c r="L181" s="14"/>
    </row>
    <row r="182" spans="11:12" ht="13.5" thickBot="1">
      <c r="K182" s="14"/>
      <c r="L182" s="14"/>
    </row>
    <row r="183" spans="1:12" ht="13.5" thickBot="1">
      <c r="A183" s="8">
        <v>35</v>
      </c>
      <c r="B183" s="8" t="s">
        <v>58</v>
      </c>
      <c r="C183" s="8"/>
      <c r="D183" s="8" t="s">
        <v>60</v>
      </c>
      <c r="E183" s="8"/>
      <c r="F183" s="8"/>
      <c r="G183" s="8"/>
      <c r="H183" s="8"/>
      <c r="I183" s="8" t="s">
        <v>29</v>
      </c>
      <c r="J183" s="3">
        <v>7</v>
      </c>
      <c r="K183" s="15"/>
      <c r="L183" s="16">
        <f>+J183*K183</f>
        <v>0</v>
      </c>
    </row>
    <row r="184" spans="1:12" ht="12.75">
      <c r="A184" s="9"/>
      <c r="B184" s="9"/>
      <c r="C184" s="9"/>
      <c r="D184" s="8" t="s">
        <v>189</v>
      </c>
      <c r="E184" s="8"/>
      <c r="F184" s="8"/>
      <c r="G184" s="9"/>
      <c r="H184" s="9"/>
      <c r="I184" s="9"/>
      <c r="K184" s="14"/>
      <c r="L184" s="14"/>
    </row>
    <row r="185" spans="11:12" ht="13.5" thickBot="1">
      <c r="K185" s="14"/>
      <c r="L185" s="14"/>
    </row>
    <row r="186" spans="1:12" ht="13.5" thickBot="1">
      <c r="A186" s="8">
        <v>36</v>
      </c>
      <c r="B186" s="8" t="s">
        <v>59</v>
      </c>
      <c r="C186" s="8"/>
      <c r="D186" s="8" t="s">
        <v>187</v>
      </c>
      <c r="E186" s="8"/>
      <c r="F186" s="8"/>
      <c r="G186" s="8"/>
      <c r="H186" s="8"/>
      <c r="I186" s="8" t="s">
        <v>29</v>
      </c>
      <c r="J186" s="3">
        <v>51.3</v>
      </c>
      <c r="K186" s="15"/>
      <c r="L186" s="16">
        <f>+J186*K186</f>
        <v>0</v>
      </c>
    </row>
    <row r="187" spans="1:12" ht="12.75">
      <c r="A187" s="8"/>
      <c r="B187" s="8"/>
      <c r="C187" s="8"/>
      <c r="D187" s="8" t="s">
        <v>201</v>
      </c>
      <c r="E187" s="8"/>
      <c r="F187" s="8"/>
      <c r="G187" s="8"/>
      <c r="H187" s="8"/>
      <c r="I187" s="8"/>
      <c r="K187" s="14"/>
      <c r="L187" s="14"/>
    </row>
    <row r="188" spans="11:12" ht="13.5" thickBot="1">
      <c r="K188" s="14"/>
      <c r="L188" s="14"/>
    </row>
    <row r="189" spans="1:12" ht="13.5" thickBot="1">
      <c r="A189" s="8">
        <v>37</v>
      </c>
      <c r="B189" s="8" t="s">
        <v>185</v>
      </c>
      <c r="C189" s="8"/>
      <c r="D189" s="8" t="s">
        <v>186</v>
      </c>
      <c r="E189" s="8"/>
      <c r="F189" s="8"/>
      <c r="G189" s="8"/>
      <c r="H189" s="8"/>
      <c r="I189" s="8" t="s">
        <v>29</v>
      </c>
      <c r="J189" s="3">
        <v>21.9</v>
      </c>
      <c r="K189" s="15"/>
      <c r="L189" s="16">
        <f>+J189*K189</f>
        <v>0</v>
      </c>
    </row>
    <row r="190" spans="11:12" ht="13.5" thickBot="1">
      <c r="K190" s="14"/>
      <c r="L190" s="14"/>
    </row>
    <row r="191" spans="1:12" ht="13.5" thickBot="1">
      <c r="A191" s="2">
        <v>38</v>
      </c>
      <c r="B191" s="2" t="s">
        <v>183</v>
      </c>
      <c r="D191" s="8" t="s">
        <v>184</v>
      </c>
      <c r="E191" s="8"/>
      <c r="F191" s="8"/>
      <c r="G191" s="8"/>
      <c r="I191" s="2" t="s">
        <v>21</v>
      </c>
      <c r="J191" s="3">
        <v>1</v>
      </c>
      <c r="K191" s="15"/>
      <c r="L191" s="16">
        <f>+J191*K191</f>
        <v>0</v>
      </c>
    </row>
    <row r="192" spans="11:12" ht="12.75">
      <c r="K192" s="14"/>
      <c r="L192" s="14"/>
    </row>
    <row r="193" spans="11:12" ht="12.75">
      <c r="K193" s="14"/>
      <c r="L193" s="14"/>
    </row>
    <row r="194" spans="2:12" ht="12.75">
      <c r="B194" s="5">
        <v>767</v>
      </c>
      <c r="D194" s="5" t="s">
        <v>108</v>
      </c>
      <c r="K194" s="14"/>
      <c r="L194" s="14"/>
    </row>
    <row r="195" spans="2:12" ht="13.5" thickBot="1">
      <c r="B195" s="5"/>
      <c r="D195" s="5"/>
      <c r="K195" s="14"/>
      <c r="L195" s="14"/>
    </row>
    <row r="196" spans="1:12" ht="13.5" thickBot="1">
      <c r="A196" s="2">
        <v>39</v>
      </c>
      <c r="B196" s="2">
        <v>76701</v>
      </c>
      <c r="D196" s="6" t="s">
        <v>169</v>
      </c>
      <c r="I196" s="2" t="s">
        <v>22</v>
      </c>
      <c r="J196" s="3">
        <v>0.58</v>
      </c>
      <c r="K196" s="15"/>
      <c r="L196" s="16">
        <f>+J196*K196</f>
        <v>0</v>
      </c>
    </row>
    <row r="197" spans="4:12" ht="12.75">
      <c r="D197" s="6" t="s">
        <v>82</v>
      </c>
      <c r="H197" s="2" t="s">
        <v>193</v>
      </c>
      <c r="K197" s="14"/>
      <c r="L197" s="14"/>
    </row>
    <row r="198" spans="4:12" ht="12.75">
      <c r="D198" s="6" t="s">
        <v>83</v>
      </c>
      <c r="H198" s="2" t="s">
        <v>194</v>
      </c>
      <c r="K198" s="14"/>
      <c r="L198" s="14"/>
    </row>
    <row r="199" spans="4:12" ht="12.75">
      <c r="D199" s="6" t="s">
        <v>84</v>
      </c>
      <c r="H199" s="2" t="s">
        <v>195</v>
      </c>
      <c r="K199" s="14"/>
      <c r="L199" s="14"/>
    </row>
    <row r="200" spans="4:12" ht="12.75">
      <c r="D200" s="6" t="s">
        <v>110</v>
      </c>
      <c r="H200" s="2" t="s">
        <v>196</v>
      </c>
      <c r="K200" s="14"/>
      <c r="L200" s="14"/>
    </row>
    <row r="201" spans="4:12" ht="12.75">
      <c r="D201" s="6" t="s">
        <v>168</v>
      </c>
      <c r="H201" s="2" t="s">
        <v>197</v>
      </c>
      <c r="K201" s="14"/>
      <c r="L201" s="14"/>
    </row>
    <row r="202" spans="5:12" ht="12.75">
      <c r="E202" s="2" t="s">
        <v>167</v>
      </c>
      <c r="K202" s="14"/>
      <c r="L202" s="14"/>
    </row>
    <row r="203" spans="4:12" ht="12.75">
      <c r="D203" s="2" t="s">
        <v>192</v>
      </c>
      <c r="H203" s="2" t="s">
        <v>193</v>
      </c>
      <c r="K203" s="14"/>
      <c r="L203" s="14"/>
    </row>
    <row r="204" spans="4:12" ht="13.5" thickBot="1">
      <c r="D204" s="6"/>
      <c r="K204" s="14"/>
      <c r="L204" s="14"/>
    </row>
    <row r="205" spans="1:12" ht="13.5" thickBot="1">
      <c r="A205" s="2">
        <v>40</v>
      </c>
      <c r="B205" s="2">
        <v>76702</v>
      </c>
      <c r="D205" s="6" t="s">
        <v>111</v>
      </c>
      <c r="I205" s="2" t="s">
        <v>22</v>
      </c>
      <c r="J205" s="3">
        <v>0.58</v>
      </c>
      <c r="K205" s="15"/>
      <c r="L205" s="16">
        <f>+J205*K205</f>
        <v>0</v>
      </c>
    </row>
    <row r="206" spans="11:12" ht="13.5" thickBot="1">
      <c r="K206" s="14"/>
      <c r="L206" s="14"/>
    </row>
    <row r="207" spans="1:12" ht="13.5" thickBot="1">
      <c r="A207" s="8">
        <v>41</v>
      </c>
      <c r="B207" s="8" t="s">
        <v>30</v>
      </c>
      <c r="C207" s="8"/>
      <c r="D207" s="8" t="s">
        <v>31</v>
      </c>
      <c r="E207" s="8"/>
      <c r="F207" s="8"/>
      <c r="G207" s="8"/>
      <c r="H207" s="8"/>
      <c r="I207" s="8" t="s">
        <v>23</v>
      </c>
      <c r="J207" s="10">
        <v>233.6</v>
      </c>
      <c r="K207" s="15"/>
      <c r="L207" s="16">
        <f>+J207*K207</f>
        <v>0</v>
      </c>
    </row>
    <row r="208" spans="4:12" ht="12.75">
      <c r="D208" s="2" t="s">
        <v>199</v>
      </c>
      <c r="K208" s="14"/>
      <c r="L208" s="14"/>
    </row>
    <row r="209" spans="1:12" ht="12.75">
      <c r="A209" s="9"/>
      <c r="B209" s="9"/>
      <c r="C209" s="9"/>
      <c r="D209" s="6" t="s">
        <v>200</v>
      </c>
      <c r="E209" s="9"/>
      <c r="F209" s="9"/>
      <c r="G209" s="9"/>
      <c r="H209" s="9"/>
      <c r="I209" s="9"/>
      <c r="J209" s="11"/>
      <c r="K209" s="14"/>
      <c r="L209" s="14"/>
    </row>
    <row r="210" spans="1:12" ht="13.5" thickBot="1">
      <c r="A210" s="9"/>
      <c r="B210" s="9"/>
      <c r="C210" s="9"/>
      <c r="D210" s="9"/>
      <c r="E210" s="9"/>
      <c r="F210" s="9"/>
      <c r="G210" s="9"/>
      <c r="H210" s="9"/>
      <c r="I210" s="9"/>
      <c r="J210" s="11"/>
      <c r="K210" s="14"/>
      <c r="L210" s="14"/>
    </row>
    <row r="211" spans="1:12" ht="13.5" thickBot="1">
      <c r="A211" s="8">
        <v>42</v>
      </c>
      <c r="B211" s="8">
        <v>76703</v>
      </c>
      <c r="C211" s="8"/>
      <c r="D211" s="8" t="s">
        <v>198</v>
      </c>
      <c r="E211" s="8"/>
      <c r="F211" s="8"/>
      <c r="G211" s="8"/>
      <c r="H211" s="8"/>
      <c r="I211" s="8" t="s">
        <v>23</v>
      </c>
      <c r="J211" s="10">
        <v>233.6</v>
      </c>
      <c r="K211" s="15"/>
      <c r="L211" s="16">
        <f>+J211*K211</f>
        <v>0</v>
      </c>
    </row>
    <row r="212" spans="1:12" ht="12.75">
      <c r="A212" s="8"/>
      <c r="B212" s="8"/>
      <c r="C212" s="8"/>
      <c r="D212" s="8" t="s">
        <v>55</v>
      </c>
      <c r="E212" s="8"/>
      <c r="F212" s="8"/>
      <c r="G212" s="8"/>
      <c r="H212" s="8"/>
      <c r="I212" s="8"/>
      <c r="J212" s="11"/>
      <c r="K212" s="14"/>
      <c r="L212" s="14"/>
    </row>
    <row r="213" spans="4:12" ht="12.75">
      <c r="D213" s="8" t="s">
        <v>199</v>
      </c>
      <c r="H213" s="2" t="s">
        <v>209</v>
      </c>
      <c r="K213" s="14"/>
      <c r="L213" s="14"/>
    </row>
    <row r="214" spans="4:12" ht="12.75">
      <c r="D214" s="8" t="s">
        <v>211</v>
      </c>
      <c r="H214" s="2" t="s">
        <v>210</v>
      </c>
      <c r="K214" s="14"/>
      <c r="L214" s="14"/>
    </row>
    <row r="215" spans="4:12" ht="12.75">
      <c r="D215" s="8"/>
      <c r="K215" s="14"/>
      <c r="L215" s="14"/>
    </row>
    <row r="216" spans="4:12" ht="12.75">
      <c r="D216" s="8"/>
      <c r="K216" s="14"/>
      <c r="L216" s="14"/>
    </row>
    <row r="217" spans="2:12" ht="12.75">
      <c r="B217" s="5">
        <v>783</v>
      </c>
      <c r="D217" s="5" t="s">
        <v>27</v>
      </c>
      <c r="K217" s="14"/>
      <c r="L217" s="14"/>
    </row>
    <row r="218" spans="11:12" ht="12.75">
      <c r="K218" s="14"/>
      <c r="L218" s="14"/>
    </row>
    <row r="219" spans="1:12" ht="13.5" thickBot="1">
      <c r="A219" s="8">
        <v>43</v>
      </c>
      <c r="B219" s="8" t="s">
        <v>32</v>
      </c>
      <c r="C219" s="8"/>
      <c r="D219" s="8" t="s">
        <v>33</v>
      </c>
      <c r="E219" s="8"/>
      <c r="F219" s="8"/>
      <c r="G219" s="8"/>
      <c r="H219" s="8"/>
      <c r="I219" s="8"/>
      <c r="J219" s="11"/>
      <c r="K219" s="14"/>
      <c r="L219" s="14"/>
    </row>
    <row r="220" spans="1:12" ht="13.5" thickBot="1">
      <c r="A220" s="8"/>
      <c r="B220" s="8"/>
      <c r="C220" s="8"/>
      <c r="D220" s="8" t="s">
        <v>34</v>
      </c>
      <c r="E220" s="8"/>
      <c r="F220" s="8"/>
      <c r="G220" s="8"/>
      <c r="H220" s="8"/>
      <c r="I220" s="8" t="s">
        <v>23</v>
      </c>
      <c r="J220" s="10">
        <v>31</v>
      </c>
      <c r="K220" s="15"/>
      <c r="L220" s="16">
        <f>+J220*K220</f>
        <v>0</v>
      </c>
    </row>
    <row r="221" spans="1:12" ht="12.75">
      <c r="A221" s="8"/>
      <c r="B221" s="8"/>
      <c r="C221" s="8"/>
      <c r="D221" s="8" t="s">
        <v>212</v>
      </c>
      <c r="E221" s="8"/>
      <c r="F221" s="8"/>
      <c r="G221" s="8"/>
      <c r="H221" s="8" t="s">
        <v>215</v>
      </c>
      <c r="I221" s="8"/>
      <c r="K221" s="14"/>
      <c r="L221" s="14"/>
    </row>
    <row r="222" spans="1:12" ht="12.75">
      <c r="A222" s="9"/>
      <c r="B222" s="9"/>
      <c r="C222" s="9"/>
      <c r="D222" s="8" t="s">
        <v>213</v>
      </c>
      <c r="E222" s="8"/>
      <c r="F222" s="8"/>
      <c r="G222" s="8"/>
      <c r="H222" s="8" t="s">
        <v>216</v>
      </c>
      <c r="I222" s="9"/>
      <c r="K222" s="14"/>
      <c r="L222" s="14"/>
    </row>
    <row r="223" spans="4:12" ht="12.75">
      <c r="D223" s="8" t="s">
        <v>214</v>
      </c>
      <c r="E223" s="8"/>
      <c r="F223" s="8"/>
      <c r="G223" s="8"/>
      <c r="H223" s="8" t="s">
        <v>217</v>
      </c>
      <c r="K223" s="14"/>
      <c r="L223" s="14"/>
    </row>
    <row r="224" spans="1:12" ht="12.75">
      <c r="A224" s="8"/>
      <c r="B224" s="8"/>
      <c r="C224" s="8"/>
      <c r="D224" s="8" t="s">
        <v>184</v>
      </c>
      <c r="E224" s="8"/>
      <c r="F224" s="8"/>
      <c r="G224" s="8"/>
      <c r="H224" s="8" t="s">
        <v>218</v>
      </c>
      <c r="I224" s="8"/>
      <c r="K224" s="14"/>
      <c r="L224" s="14"/>
    </row>
    <row r="225" spans="1:12" ht="12.75">
      <c r="A225" s="8"/>
      <c r="B225" s="8"/>
      <c r="C225" s="8"/>
      <c r="D225" s="8"/>
      <c r="E225" s="8"/>
      <c r="F225" s="8"/>
      <c r="G225" s="8"/>
      <c r="H225" s="8"/>
      <c r="I225" s="8"/>
      <c r="K225" s="14"/>
      <c r="L225" s="14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K226" s="14"/>
      <c r="L226" s="14"/>
    </row>
    <row r="227" spans="11:12" ht="12.75">
      <c r="K227" s="14"/>
      <c r="L227" s="14"/>
    </row>
    <row r="228" spans="2:12" ht="12.75">
      <c r="B228" s="5" t="s">
        <v>35</v>
      </c>
      <c r="D228" s="5" t="s">
        <v>28</v>
      </c>
      <c r="K228" s="14"/>
      <c r="L228" s="14"/>
    </row>
    <row r="229" spans="11:12" ht="13.5" thickBot="1">
      <c r="K229" s="14"/>
      <c r="L229" s="14"/>
    </row>
    <row r="230" spans="1:12" ht="13.5" thickBot="1">
      <c r="A230" s="2">
        <v>44</v>
      </c>
      <c r="B230" s="6">
        <v>2101</v>
      </c>
      <c r="D230" s="6" t="s">
        <v>44</v>
      </c>
      <c r="I230" s="2" t="s">
        <v>41</v>
      </c>
      <c r="J230" s="3">
        <v>1</v>
      </c>
      <c r="K230" s="15"/>
      <c r="L230" s="16">
        <f>+J230*K230</f>
        <v>0</v>
      </c>
    </row>
    <row r="231" spans="2:12" ht="12.75">
      <c r="B231" s="6"/>
      <c r="D231" s="6"/>
      <c r="K231" s="14"/>
      <c r="L231" s="14"/>
    </row>
    <row r="232" spans="1:12" ht="13.5" thickBot="1">
      <c r="A232" s="2">
        <v>45</v>
      </c>
      <c r="B232" s="2">
        <v>2102</v>
      </c>
      <c r="D232" s="2" t="s">
        <v>170</v>
      </c>
      <c r="K232" s="14"/>
      <c r="L232" s="14"/>
    </row>
    <row r="233" spans="4:12" ht="13.5" thickBot="1">
      <c r="D233" s="2" t="s">
        <v>42</v>
      </c>
      <c r="I233" s="2" t="s">
        <v>21</v>
      </c>
      <c r="J233" s="3">
        <v>12</v>
      </c>
      <c r="K233" s="15"/>
      <c r="L233" s="16">
        <f>+J233*K233</f>
        <v>0</v>
      </c>
    </row>
    <row r="234" spans="11:12" ht="13.5" thickBot="1">
      <c r="K234" s="14"/>
      <c r="L234" s="14"/>
    </row>
    <row r="235" spans="1:12" ht="13.5" thickBot="1">
      <c r="A235" s="2">
        <v>46</v>
      </c>
      <c r="B235" s="2">
        <v>2103</v>
      </c>
      <c r="D235" s="2" t="s">
        <v>40</v>
      </c>
      <c r="I235" s="2" t="s">
        <v>41</v>
      </c>
      <c r="J235" s="3">
        <v>1</v>
      </c>
      <c r="K235" s="15"/>
      <c r="L235" s="16">
        <f>+J235*K235</f>
        <v>0</v>
      </c>
    </row>
    <row r="236" spans="11:12" ht="13.5" thickBot="1">
      <c r="K236" s="14"/>
      <c r="L236" s="14"/>
    </row>
    <row r="237" spans="1:12" ht="13.5" thickBot="1">
      <c r="A237" s="2">
        <v>47</v>
      </c>
      <c r="B237" s="2">
        <v>2104</v>
      </c>
      <c r="D237" s="2" t="s">
        <v>43</v>
      </c>
      <c r="I237" s="2" t="s">
        <v>41</v>
      </c>
      <c r="J237" s="3">
        <v>1</v>
      </c>
      <c r="K237" s="15"/>
      <c r="L237" s="16">
        <f>+J237*K237</f>
        <v>0</v>
      </c>
    </row>
    <row r="238" spans="11:12" ht="13.5" thickBot="1">
      <c r="K238" s="14"/>
      <c r="L238" s="14"/>
    </row>
    <row r="239" spans="1:12" ht="13.5" thickBot="1">
      <c r="A239" s="2">
        <v>48</v>
      </c>
      <c r="B239" s="2">
        <v>2105</v>
      </c>
      <c r="D239" s="2" t="s">
        <v>45</v>
      </c>
      <c r="I239" s="2" t="s">
        <v>41</v>
      </c>
      <c r="J239" s="3">
        <v>1</v>
      </c>
      <c r="K239" s="15"/>
      <c r="L239" s="16">
        <f>+J239*K239</f>
        <v>0</v>
      </c>
    </row>
    <row r="240" spans="11:12" ht="12.75">
      <c r="K240" s="14"/>
      <c r="L240" s="14"/>
    </row>
    <row r="241" spans="11:12" ht="12.75">
      <c r="K241" s="14"/>
      <c r="L241" s="14"/>
    </row>
    <row r="242" spans="2:12" ht="12.75">
      <c r="B242" s="5" t="s">
        <v>36</v>
      </c>
      <c r="D242" s="5" t="s">
        <v>37</v>
      </c>
      <c r="K242" s="14"/>
      <c r="L242" s="14"/>
    </row>
    <row r="243" spans="2:12" ht="12.75">
      <c r="B243" s="5"/>
      <c r="D243" s="5"/>
      <c r="K243" s="14"/>
      <c r="L243" s="14"/>
    </row>
    <row r="244" spans="1:12" ht="13.5" thickBot="1">
      <c r="A244" s="2">
        <v>49</v>
      </c>
      <c r="B244" s="2">
        <v>4301</v>
      </c>
      <c r="D244" s="2" t="s">
        <v>179</v>
      </c>
      <c r="K244" s="14"/>
      <c r="L244" s="14"/>
    </row>
    <row r="245" spans="4:12" ht="13.5" thickBot="1">
      <c r="D245" s="6" t="s">
        <v>190</v>
      </c>
      <c r="I245" s="2" t="s">
        <v>22</v>
      </c>
      <c r="J245" s="3">
        <v>7.039</v>
      </c>
      <c r="K245" s="15"/>
      <c r="L245" s="16">
        <f>+J245*K245</f>
        <v>0</v>
      </c>
    </row>
    <row r="246" spans="4:12" ht="12.75">
      <c r="D246" s="6" t="s">
        <v>191</v>
      </c>
      <c r="K246" s="14"/>
      <c r="L246" s="14"/>
    </row>
    <row r="247" spans="11:12" ht="13.5" thickBot="1">
      <c r="K247" s="14"/>
      <c r="L247" s="14"/>
    </row>
    <row r="248" spans="1:12" ht="13.5" thickBot="1">
      <c r="A248" s="2">
        <v>50</v>
      </c>
      <c r="B248" s="2">
        <v>4302</v>
      </c>
      <c r="D248" s="6" t="s">
        <v>180</v>
      </c>
      <c r="I248" s="2" t="s">
        <v>22</v>
      </c>
      <c r="J248" s="3">
        <v>7.039</v>
      </c>
      <c r="K248" s="15"/>
      <c r="L248" s="16">
        <f>+J248*K248</f>
        <v>0</v>
      </c>
    </row>
    <row r="278" ht="12.75">
      <c r="D278" s="6"/>
    </row>
    <row r="345" spans="2:4" ht="12.75">
      <c r="B345" s="5"/>
      <c r="D345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stavlib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Sýkora Ondřej Ing.</cp:lastModifiedBy>
  <cp:lastPrinted>2016-12-07T23:02:27Z</cp:lastPrinted>
  <dcterms:created xsi:type="dcterms:W3CDTF">2015-08-22T20:12:22Z</dcterms:created>
  <dcterms:modified xsi:type="dcterms:W3CDTF">2017-12-11T08:48:03Z</dcterms:modified>
  <cp:category/>
  <cp:version/>
  <cp:contentType/>
  <cp:contentStatus/>
</cp:coreProperties>
</file>