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<sst xmlns="http://schemas.openxmlformats.org/spreadsheetml/2006/main" count="162" uniqueCount="118">
  <si>
    <t>poř.č.</t>
  </si>
  <si>
    <t>ks/bal.</t>
  </si>
  <si>
    <t>cena za ks/bal bez DPH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</si>
  <si>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</si>
  <si>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</si>
  <si>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</si>
  <si>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</si>
  <si>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</si>
  <si>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</si>
  <si>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</si>
  <si>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</si>
  <si>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</si>
  <si>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</si>
  <si>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</si>
  <si>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</si>
  <si>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</si>
  <si>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</si>
  <si>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</si>
  <si>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</si>
  <si>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</si>
  <si>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</si>
  <si>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</si>
  <si>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</si>
  <si>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</si>
  <si>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</si>
  <si>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</si>
  <si>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</si>
  <si>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</si>
  <si>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</si>
  <si>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</si>
  <si>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</si>
  <si>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ks</t>
  </si>
  <si>
    <t>Vypracoval :</t>
  </si>
  <si>
    <t>Dne:</t>
  </si>
  <si>
    <t>Odhad odebraného ročního množství</t>
  </si>
  <si>
    <t>Druh výrobku</t>
  </si>
  <si>
    <t>SOUČET</t>
  </si>
  <si>
    <t xml:space="preserve"> </t>
  </si>
  <si>
    <t xml:space="preserve">Dobrý den, do uvedené tabulky požadovaného zboží, doplňte prosím cenu zboží za kus. </t>
  </si>
  <si>
    <t>Celková cena se doplní automaticky po použití klávesy ENTER.</t>
  </si>
  <si>
    <t xml:space="preserve">Dodávka bude uskutečněna pouze v nevratných obalech a paletách. Nelze-li uskutečnit dodávku v nevratných obalech, nebudou tyto </t>
  </si>
  <si>
    <t>účtovány. Na náklady dodavatele budou navráceny zpět. Nevratné obaly je povinen si dodavatel, na vyzvání odběratele, odebrat zpět</t>
  </si>
  <si>
    <t>(§ 10 zákona 477/2001 Sb o zpětném odběru).</t>
  </si>
  <si>
    <t>cena za ks/bal vč. DPH</t>
  </si>
  <si>
    <t>cena celkem vč. DPH</t>
  </si>
  <si>
    <t>Výbojka sodíková 400W E40</t>
  </si>
  <si>
    <t>Výbojka sodíková nízkotlaká 70W E27</t>
  </si>
  <si>
    <t>Páska izolační PVC elektro různé barvy</t>
  </si>
  <si>
    <t>m</t>
  </si>
  <si>
    <t>Zboží na náhradní plnění - ne</t>
  </si>
  <si>
    <t>Uvedené ceny jsou včetně dopravy, skládání hydraulickou rukou a opotřebování palet.</t>
  </si>
  <si>
    <t>Flexošňůra 3m 3Gx1,5mm  HO5RR-F guma</t>
  </si>
  <si>
    <t>Časové relé Elko CRM 93H</t>
  </si>
  <si>
    <t>Spínací digitální  hodiny Elko SHT 1/2</t>
  </si>
  <si>
    <t>Stykač 3f. 230V 25A na din lištu Schneider</t>
  </si>
  <si>
    <t xml:space="preserve">Kabel CYSY bílá 3C x 2,5mm </t>
  </si>
  <si>
    <t>AC/DC adaptér do zásuvky 240V/3-12V600mA</t>
  </si>
  <si>
    <t>Vodič CY 0,75 - černý</t>
  </si>
  <si>
    <t>Svítidlo zářivkové MODUS V3236N 2x36W - čirý kryt IP 65</t>
  </si>
  <si>
    <t>Svítidlo zářivkové MODUS KMC 236N 2x36W - čirý kryt IP40</t>
  </si>
  <si>
    <t>Kabel CYKY  5C x 1,5 mm 750V</t>
  </si>
  <si>
    <t>Kabel CYKY  5C x 2,5 mm 750V</t>
  </si>
  <si>
    <t>Zásuvková vidlice ABB 16A 230V bílá otočná</t>
  </si>
  <si>
    <t>Zásuvka jednonásobná Legrand 230V/16A - na prodloužení s gum. průchodem</t>
  </si>
  <si>
    <t>Vidlice zásuvková Legrand 230V/16A gumová na prodloužení</t>
  </si>
  <si>
    <t>Svítidlo žárovkové RIVA bílá- Tomex a Novák IP44 čirý kryt</t>
  </si>
  <si>
    <t>Kabel CYKY  3J;O; x 1,5 mm 750V</t>
  </si>
  <si>
    <t>Kabel CYKY  3J;O; x 2,5 mm 750V</t>
  </si>
  <si>
    <t>Výbojka metalhalogen 250W E40</t>
  </si>
  <si>
    <t xml:space="preserve">Kabel CYSY bílá 3C x 1,5mm </t>
  </si>
  <si>
    <t>40.</t>
  </si>
  <si>
    <t>41.</t>
  </si>
  <si>
    <t>42.</t>
  </si>
  <si>
    <t>m.</t>
  </si>
  <si>
    <t>43.</t>
  </si>
  <si>
    <t xml:space="preserve">Kryt pro Modus KMC 236N 2x36W čirý </t>
  </si>
  <si>
    <t>Jednozásuvka ABB Tango IP 44 s krytem bílá</t>
  </si>
  <si>
    <t>44.</t>
  </si>
  <si>
    <t>Stykač 1f. 230V 25A na din lištu Schneider 2x kontakt</t>
  </si>
  <si>
    <t>Elektromateriál  2018</t>
  </si>
  <si>
    <t>45.</t>
  </si>
  <si>
    <t>46.</t>
  </si>
  <si>
    <t>LED stropní panel 60x60 230V 40-45W 30000hod. do rastru</t>
  </si>
  <si>
    <t>LED světelný zdroj 12W, 20 000hod. E27 bílá</t>
  </si>
  <si>
    <t>LED světelný zdroj 3-5W, 20 000hod. E14 bílá</t>
  </si>
  <si>
    <t>LED světelný zdroj 9-10W  20000hod. E27 bílá</t>
  </si>
  <si>
    <t>Vypínač ABB Tango č.5 bílá (přístroj+kryt+rámeček)</t>
  </si>
  <si>
    <t>Vypínač ABB Tango č.6 bílá (přístroj+kryt)</t>
  </si>
  <si>
    <t>Vypínač ABB Tango č.6+6 bílá (přístroj+kryt)</t>
  </si>
  <si>
    <t>LED trubice 120cm T8/G13 240V 16-18W 25000hod. čirá</t>
  </si>
  <si>
    <t>Věznice Rapotice</t>
  </si>
  <si>
    <t>LED světelný zdroj 3-5W, 20 000hod. E27 bílá</t>
  </si>
  <si>
    <t>47.</t>
  </si>
  <si>
    <t>Baterie - akumulátor 12V 7Ah do UPS, gelová 15x6x9 cm</t>
  </si>
  <si>
    <t>LED reflektor 230V 30W IP65 35000hod. EMOS profi plus 3000lm</t>
  </si>
  <si>
    <t>Jednozásuvka ABB Tango bílá (přístroj+kryt)</t>
  </si>
  <si>
    <t>Dvojzásuvka ABB Tango bílá pootočení bezšroubové svorky</t>
  </si>
  <si>
    <t xml:space="preserve">Elektronický předřadník do zářivkových svítidel 2x36W </t>
  </si>
  <si>
    <t xml:space="preserve">Elektronický předřadník do zářivkových svítidel 4x18W </t>
  </si>
  <si>
    <t>Nouzové svítidlo OMS IP 65 EM 2841 230V 8W 3hod.</t>
  </si>
  <si>
    <t>Nouzové svítidlo OMS 2921 ORH014AA0038, LED 1,3W 3H/ IP65</t>
  </si>
  <si>
    <t>Jednočinný elektropohon Mivalt MPA20NC T20B</t>
  </si>
  <si>
    <t>Baterie do nouzových svítidel 6V 1,5Ah -NiCd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</si>
  <si>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</si>
  <si>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</si>
  <si>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</si>
  <si>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</si>
  <si>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</si>
  <si>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</si>
  <si>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</si>
  <si>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</si>
  <si>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</si>
  <si>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</si>
  <si>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</si>
  <si>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             K dodávání zboží nelze využít kurýrní službu z důvodu vjezdu do areálu věznice při zachování všech bezpečnostních pokynů vjezdu.</t>
  </si>
  <si>
    <t>Trubice zářivková 36 W 120cm 10 000hod. - např. OSRAM</t>
  </si>
  <si>
    <t>Trubice zářivková 65W 150 cm10 000hod. - např. OSRAM</t>
  </si>
  <si>
    <t>Trubice zářivková 18 W 60cm 10 000hod. - např. OSRAM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</si>
</sst>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  <numFmt numFmtId="169" formatCode="[$¥€-2]\ #\ ##,000_);[Red]\([$€-2]\ #\ ##,000\)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8" fontId="0" fillId="0" borderId="10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0" fillId="33" borderId="12" xfId="0" applyNumberFormat="1" applyFill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168" fontId="0" fillId="33" borderId="20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NumberForma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6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vertical="center"/>
    </xf>
    <xf numFmtId="168" fontId="4" fillId="0" borderId="14" xfId="38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59" sqref="B59:G59"/>
    </sheetView>
  </sheetViews>
  <sheetFormatPr defaultColWidth="9.00390625" defaultRowHeight="12.75"/>
  <cols>
    <col min="1" max="1" width="4.875" style="0" customWidth="1"/>
    <col min="2" max="2" width="14.625" style="0" customWidth="1"/>
    <col min="3" max="3" width="49.625" style="0" customWidth="1"/>
    <col min="4" max="4" width="5.625" style="0" customWidth="1"/>
    <col min="5" max="5" width="20.25390625" style="0" customWidth="1"/>
    <col min="6" max="6" width="19.25390625" style="0" customWidth="1"/>
    <col min="7" max="7" width="18.25390625" style="0" customWidth="1"/>
  </cols>
  <sheetData>
    <row r="1" ht="12.75">
      <c r="A1" t="s">
        <v>38</v>
      </c>
    </row>
    <row r="2" ht="12.75">
      <c r="A2" t="s">
        <v>39</v>
      </c>
    </row>
    <row r="3" spans="1:6" ht="21.75" customHeight="1">
      <c r="A3" s="43" t="s">
        <v>79</v>
      </c>
      <c r="B3" s="43"/>
      <c r="C3" s="43"/>
      <c r="D3" s="43"/>
      <c r="E3" s="43"/>
      <c r="F3" s="43"/>
    </row>
    <row r="4" ht="21.75" customHeight="1" thickBot="1">
      <c r="C4" t="s">
        <v>90</v>
      </c>
    </row>
    <row r="5" spans="1:7" ht="42" customHeight="1" thickBot="1">
      <c r="A5" s="18" t="s">
        <v>0</v>
      </c>
      <c r="B5" s="28" t="s">
        <v>34</v>
      </c>
      <c r="C5" s="20" t="s">
        <v>35</v>
      </c>
      <c r="D5" s="5" t="s">
        <v>1</v>
      </c>
      <c r="E5" s="15" t="s">
        <v>2</v>
      </c>
      <c r="F5" s="4" t="s">
        <v>43</v>
      </c>
      <c r="G5" s="7" t="s">
        <v>44</v>
      </c>
    </row>
    <row r="6" spans="1:7" ht="22.5" customHeight="1" thickBot="1">
      <c r="A6" s="19" t="s">
        <v>3</v>
      </c>
      <c r="B6" s="29">
        <v>20</v>
      </c>
      <c r="C6" s="21" t="s">
        <v>58</v>
      </c>
      <c r="D6" s="10" t="s">
        <v>31</v>
      </c>
      <c r="E6" s="6">
        <v>0</v>
      </c>
      <c r="F6" s="1">
        <f>SUM(E6*1.21)</f>
        <v>0</v>
      </c>
      <c r="G6" s="2">
        <f>SUM(B6*F6)</f>
        <v>0</v>
      </c>
    </row>
    <row r="7" spans="1:7" ht="22.5" customHeight="1" thickBot="1">
      <c r="A7" s="19" t="s">
        <v>103</v>
      </c>
      <c r="B7" s="30">
        <v>40</v>
      </c>
      <c r="C7" s="22" t="s">
        <v>59</v>
      </c>
      <c r="D7" s="11" t="s">
        <v>31</v>
      </c>
      <c r="E7" s="6">
        <v>0</v>
      </c>
      <c r="F7" s="16">
        <f aca="true" t="shared" si="0" ref="F7:F52">SUM(E7*1.21)</f>
        <v>0</v>
      </c>
      <c r="G7" s="3">
        <f aca="true" t="shared" si="1" ref="G7:G52">SUM(B7*F7)</f>
        <v>0</v>
      </c>
    </row>
    <row r="8" spans="1:7" ht="22.5" customHeight="1" thickBot="1">
      <c r="A8" s="19" t="s">
        <v>104</v>
      </c>
      <c r="B8" s="31">
        <v>20</v>
      </c>
      <c r="C8" s="22" t="s">
        <v>65</v>
      </c>
      <c r="D8" s="11" t="s">
        <v>31</v>
      </c>
      <c r="E8" s="6">
        <v>0</v>
      </c>
      <c r="F8" s="17">
        <f t="shared" si="0"/>
        <v>0</v>
      </c>
      <c r="G8" s="8">
        <f t="shared" si="1"/>
        <v>0</v>
      </c>
    </row>
    <row r="9" spans="1:10" ht="22.5" customHeight="1" thickBot="1">
      <c r="A9" s="19" t="s">
        <v>105</v>
      </c>
      <c r="B9" s="31">
        <v>20</v>
      </c>
      <c r="C9" s="23" t="s">
        <v>75</v>
      </c>
      <c r="D9" s="11" t="s">
        <v>31</v>
      </c>
      <c r="E9" s="6">
        <v>0</v>
      </c>
      <c r="F9" s="17">
        <f t="shared" si="0"/>
        <v>0</v>
      </c>
      <c r="G9" s="8">
        <f t="shared" si="1"/>
        <v>0</v>
      </c>
      <c r="J9" s="40"/>
    </row>
    <row r="10" spans="1:10" ht="22.5" customHeight="1" thickBot="1">
      <c r="A10" s="19" t="s">
        <v>106</v>
      </c>
      <c r="B10" s="30">
        <v>200</v>
      </c>
      <c r="C10" s="22" t="s">
        <v>115</v>
      </c>
      <c r="D10" s="11" t="s">
        <v>31</v>
      </c>
      <c r="E10" s="6">
        <v>0</v>
      </c>
      <c r="F10" s="16">
        <f t="shared" si="0"/>
        <v>0</v>
      </c>
      <c r="G10" s="3">
        <f t="shared" si="1"/>
        <v>0</v>
      </c>
      <c r="J10" s="41"/>
    </row>
    <row r="11" spans="1:10" ht="22.5" customHeight="1" thickBot="1">
      <c r="A11" s="19" t="s">
        <v>107</v>
      </c>
      <c r="B11" s="31">
        <v>25</v>
      </c>
      <c r="C11" s="22" t="s">
        <v>116</v>
      </c>
      <c r="D11" s="11" t="s">
        <v>31</v>
      </c>
      <c r="E11" s="6">
        <v>0</v>
      </c>
      <c r="F11" s="16">
        <f t="shared" si="0"/>
        <v>0</v>
      </c>
      <c r="G11" s="3">
        <f t="shared" si="1"/>
        <v>0</v>
      </c>
      <c r="J11" s="40"/>
    </row>
    <row r="12" spans="1:10" ht="22.5" customHeight="1" thickBot="1">
      <c r="A12" s="19" t="s">
        <v>108</v>
      </c>
      <c r="B12" s="30">
        <v>100</v>
      </c>
      <c r="C12" s="22" t="s">
        <v>117</v>
      </c>
      <c r="D12" s="11" t="s">
        <v>31</v>
      </c>
      <c r="E12" s="6">
        <v>0</v>
      </c>
      <c r="F12" s="16">
        <f t="shared" si="0"/>
        <v>0</v>
      </c>
      <c r="G12" s="3">
        <f t="shared" si="1"/>
        <v>0</v>
      </c>
      <c r="J12" s="42"/>
    </row>
    <row r="13" spans="1:10" ht="22.5" customHeight="1" thickBot="1">
      <c r="A13" s="19" t="s">
        <v>109</v>
      </c>
      <c r="B13" s="30">
        <v>20</v>
      </c>
      <c r="C13" s="22" t="s">
        <v>76</v>
      </c>
      <c r="D13" s="11" t="s">
        <v>31</v>
      </c>
      <c r="E13" s="6">
        <v>0</v>
      </c>
      <c r="F13" s="16">
        <f t="shared" si="0"/>
        <v>0</v>
      </c>
      <c r="G13" s="3">
        <f t="shared" si="1"/>
        <v>0</v>
      </c>
      <c r="J13" s="40"/>
    </row>
    <row r="14" spans="1:10" ht="22.5" customHeight="1" thickBot="1">
      <c r="A14" s="19" t="s">
        <v>110</v>
      </c>
      <c r="B14" s="31">
        <v>20</v>
      </c>
      <c r="C14" s="22" t="s">
        <v>95</v>
      </c>
      <c r="D14" s="11" t="s">
        <v>31</v>
      </c>
      <c r="E14" s="6">
        <v>0</v>
      </c>
      <c r="F14" s="16">
        <f t="shared" si="0"/>
        <v>0</v>
      </c>
      <c r="G14" s="3">
        <f t="shared" si="1"/>
        <v>0</v>
      </c>
      <c r="J14" s="42"/>
    </row>
    <row r="15" spans="1:10" ht="22.5" customHeight="1" thickBot="1">
      <c r="A15" s="19" t="s">
        <v>111</v>
      </c>
      <c r="B15" s="31">
        <v>10</v>
      </c>
      <c r="C15" s="22" t="s">
        <v>96</v>
      </c>
      <c r="D15" s="11" t="s">
        <v>31</v>
      </c>
      <c r="E15" s="6">
        <v>0</v>
      </c>
      <c r="F15" s="16">
        <f t="shared" si="0"/>
        <v>0</v>
      </c>
      <c r="G15" s="3">
        <f t="shared" si="1"/>
        <v>0</v>
      </c>
      <c r="J15" s="40"/>
    </row>
    <row r="16" spans="1:7" ht="22.5" customHeight="1" thickBot="1">
      <c r="A16" s="19" t="s">
        <v>112</v>
      </c>
      <c r="B16" s="31">
        <v>20</v>
      </c>
      <c r="C16" s="22" t="s">
        <v>86</v>
      </c>
      <c r="D16" s="11" t="s">
        <v>31</v>
      </c>
      <c r="E16" s="6">
        <v>0</v>
      </c>
      <c r="F16" s="16">
        <f t="shared" si="0"/>
        <v>0</v>
      </c>
      <c r="G16" s="3">
        <f t="shared" si="1"/>
        <v>0</v>
      </c>
    </row>
    <row r="17" spans="1:7" ht="22.5" customHeight="1" thickBot="1">
      <c r="A17" s="19" t="s">
        <v>113</v>
      </c>
      <c r="B17" s="31">
        <v>20</v>
      </c>
      <c r="C17" s="22" t="s">
        <v>87</v>
      </c>
      <c r="D17" s="11" t="s">
        <v>31</v>
      </c>
      <c r="E17" s="6">
        <v>0</v>
      </c>
      <c r="F17" s="16">
        <f t="shared" si="0"/>
        <v>0</v>
      </c>
      <c r="G17" s="3">
        <f t="shared" si="1"/>
        <v>0</v>
      </c>
    </row>
    <row r="18" spans="1:7" ht="22.5" customHeight="1" thickBot="1">
      <c r="A18" s="19" t="s">
        <v>4</v>
      </c>
      <c r="B18" s="31">
        <v>10</v>
      </c>
      <c r="C18" s="22" t="s">
        <v>88</v>
      </c>
      <c r="D18" s="11" t="s">
        <v>31</v>
      </c>
      <c r="E18" s="6">
        <v>0</v>
      </c>
      <c r="F18" s="16">
        <f>SUM(E18*1.21)</f>
        <v>0</v>
      </c>
      <c r="G18" s="3">
        <f>SUM(B18*F18)</f>
        <v>0</v>
      </c>
    </row>
    <row r="19" spans="1:7" ht="22.5" customHeight="1" thickBot="1">
      <c r="A19" s="19" t="s">
        <v>5</v>
      </c>
      <c r="B19" s="31">
        <v>10</v>
      </c>
      <c r="C19" s="22" t="s">
        <v>85</v>
      </c>
      <c r="D19" s="11" t="s">
        <v>31</v>
      </c>
      <c r="E19" s="6">
        <v>0</v>
      </c>
      <c r="F19" s="16">
        <f t="shared" si="0"/>
        <v>0</v>
      </c>
      <c r="G19" s="3">
        <f t="shared" si="1"/>
        <v>0</v>
      </c>
    </row>
    <row r="20" spans="1:7" ht="22.5" customHeight="1" thickBot="1">
      <c r="A20" s="19" t="s">
        <v>6</v>
      </c>
      <c r="B20" s="31">
        <v>50</v>
      </c>
      <c r="C20" s="22" t="s">
        <v>83</v>
      </c>
      <c r="D20" s="11" t="s">
        <v>31</v>
      </c>
      <c r="E20" s="6">
        <v>0</v>
      </c>
      <c r="F20" s="16">
        <f t="shared" si="0"/>
        <v>0</v>
      </c>
      <c r="G20" s="3">
        <f t="shared" si="1"/>
        <v>0</v>
      </c>
    </row>
    <row r="21" spans="1:7" ht="22.5" customHeight="1" thickBot="1">
      <c r="A21" s="19" t="s">
        <v>7</v>
      </c>
      <c r="B21" s="30">
        <v>10</v>
      </c>
      <c r="C21" s="22" t="s">
        <v>84</v>
      </c>
      <c r="D21" s="12" t="s">
        <v>31</v>
      </c>
      <c r="E21" s="6">
        <v>0</v>
      </c>
      <c r="F21" s="16">
        <f t="shared" si="0"/>
        <v>0</v>
      </c>
      <c r="G21" s="3">
        <f t="shared" si="1"/>
        <v>0</v>
      </c>
    </row>
    <row r="22" spans="1:7" ht="22.5" customHeight="1" thickBot="1">
      <c r="A22" s="19" t="s">
        <v>8</v>
      </c>
      <c r="B22" s="31">
        <v>30</v>
      </c>
      <c r="C22" s="22" t="s">
        <v>91</v>
      </c>
      <c r="D22" s="11" t="s">
        <v>31</v>
      </c>
      <c r="E22" s="6">
        <v>0</v>
      </c>
      <c r="F22" s="16">
        <f>SUM(E22*1.21)</f>
        <v>0</v>
      </c>
      <c r="G22" s="3">
        <f>SUM(B22*F22)</f>
        <v>0</v>
      </c>
    </row>
    <row r="23" spans="1:7" ht="22.5" customHeight="1" thickBot="1">
      <c r="A23" s="19" t="s">
        <v>9</v>
      </c>
      <c r="B23" s="30">
        <v>20</v>
      </c>
      <c r="C23" s="22" t="s">
        <v>89</v>
      </c>
      <c r="D23" s="12" t="s">
        <v>31</v>
      </c>
      <c r="E23" s="6">
        <v>0</v>
      </c>
      <c r="F23" s="16">
        <f>SUM(E23*1.21)</f>
        <v>0</v>
      </c>
      <c r="G23" s="3">
        <f>SUM(B23*F23)</f>
        <v>0</v>
      </c>
    </row>
    <row r="24" spans="1:7" ht="22.5" customHeight="1" thickBot="1">
      <c r="A24" s="19" t="s">
        <v>10</v>
      </c>
      <c r="B24" s="30">
        <v>5</v>
      </c>
      <c r="C24" s="22" t="s">
        <v>82</v>
      </c>
      <c r="D24" s="12" t="s">
        <v>31</v>
      </c>
      <c r="E24" s="6">
        <v>0</v>
      </c>
      <c r="F24" s="16">
        <f>SUM(E24*1.21)</f>
        <v>0</v>
      </c>
      <c r="G24" s="3">
        <f>SUM(B24*F24)</f>
        <v>0</v>
      </c>
    </row>
    <row r="25" spans="1:7" ht="22.5" customHeight="1" thickBot="1">
      <c r="A25" s="19" t="s">
        <v>11</v>
      </c>
      <c r="B25" s="31">
        <v>200</v>
      </c>
      <c r="C25" s="22" t="s">
        <v>66</v>
      </c>
      <c r="D25" s="12" t="s">
        <v>73</v>
      </c>
      <c r="E25" s="6">
        <v>0</v>
      </c>
      <c r="F25" s="16">
        <f t="shared" si="0"/>
        <v>0</v>
      </c>
      <c r="G25" s="3">
        <f t="shared" si="1"/>
        <v>0</v>
      </c>
    </row>
    <row r="26" spans="1:7" ht="22.5" customHeight="1" thickBot="1">
      <c r="A26" s="19" t="s">
        <v>12</v>
      </c>
      <c r="B26" s="31">
        <v>200</v>
      </c>
      <c r="C26" s="22" t="s">
        <v>67</v>
      </c>
      <c r="D26" s="12" t="s">
        <v>73</v>
      </c>
      <c r="E26" s="6">
        <v>0</v>
      </c>
      <c r="F26" s="16">
        <f t="shared" si="0"/>
        <v>0</v>
      </c>
      <c r="G26" s="3">
        <f t="shared" si="1"/>
        <v>0</v>
      </c>
    </row>
    <row r="27" spans="1:7" ht="22.5" customHeight="1" thickBot="1">
      <c r="A27" s="19" t="s">
        <v>13</v>
      </c>
      <c r="B27" s="31">
        <v>200</v>
      </c>
      <c r="C27" s="22" t="s">
        <v>60</v>
      </c>
      <c r="D27" s="12" t="s">
        <v>73</v>
      </c>
      <c r="E27" s="6">
        <v>0</v>
      </c>
      <c r="F27" s="16">
        <f t="shared" si="0"/>
        <v>0</v>
      </c>
      <c r="G27" s="3">
        <f t="shared" si="1"/>
        <v>0</v>
      </c>
    </row>
    <row r="28" spans="1:7" ht="22.5" customHeight="1" thickBot="1">
      <c r="A28" s="19" t="s">
        <v>14</v>
      </c>
      <c r="B28" s="31">
        <v>200</v>
      </c>
      <c r="C28" s="22" t="s">
        <v>61</v>
      </c>
      <c r="D28" s="12" t="s">
        <v>73</v>
      </c>
      <c r="E28" s="6">
        <v>0</v>
      </c>
      <c r="F28" s="16">
        <f t="shared" si="0"/>
        <v>0</v>
      </c>
      <c r="G28" s="3">
        <f t="shared" si="1"/>
        <v>0</v>
      </c>
    </row>
    <row r="29" spans="1:7" ht="22.5" customHeight="1" thickBot="1">
      <c r="A29" s="19" t="s">
        <v>15</v>
      </c>
      <c r="B29" s="31">
        <v>20</v>
      </c>
      <c r="C29" s="24" t="s">
        <v>62</v>
      </c>
      <c r="D29" s="12" t="s">
        <v>31</v>
      </c>
      <c r="E29" s="6">
        <v>0</v>
      </c>
      <c r="F29" s="16">
        <f t="shared" si="0"/>
        <v>0</v>
      </c>
      <c r="G29" s="3">
        <f t="shared" si="1"/>
        <v>0</v>
      </c>
    </row>
    <row r="30" spans="1:7" ht="22.5" customHeight="1" thickBot="1">
      <c r="A30" s="19" t="s">
        <v>16</v>
      </c>
      <c r="B30" s="31">
        <v>10</v>
      </c>
      <c r="C30" s="22" t="s">
        <v>51</v>
      </c>
      <c r="D30" s="12" t="s">
        <v>31</v>
      </c>
      <c r="E30" s="6">
        <v>0</v>
      </c>
      <c r="F30" s="16">
        <f t="shared" si="0"/>
        <v>0</v>
      </c>
      <c r="G30" s="3">
        <f t="shared" si="1"/>
        <v>0</v>
      </c>
    </row>
    <row r="31" spans="1:7" ht="22.5" customHeight="1" thickBot="1">
      <c r="A31" s="19" t="s">
        <v>17</v>
      </c>
      <c r="B31" s="31">
        <v>2</v>
      </c>
      <c r="C31" s="22" t="s">
        <v>93</v>
      </c>
      <c r="D31" s="12" t="s">
        <v>31</v>
      </c>
      <c r="E31" s="6">
        <v>0</v>
      </c>
      <c r="F31" s="16">
        <f t="shared" si="0"/>
        <v>0</v>
      </c>
      <c r="G31" s="3">
        <f t="shared" si="1"/>
        <v>0</v>
      </c>
    </row>
    <row r="32" spans="1:7" ht="22.5" customHeight="1" thickBot="1">
      <c r="A32" s="19" t="s">
        <v>18</v>
      </c>
      <c r="B32" s="31">
        <v>2</v>
      </c>
      <c r="C32" s="22" t="s">
        <v>52</v>
      </c>
      <c r="D32" s="12" t="s">
        <v>31</v>
      </c>
      <c r="E32" s="6">
        <v>0</v>
      </c>
      <c r="F32" s="16">
        <f t="shared" si="0"/>
        <v>0</v>
      </c>
      <c r="G32" s="3">
        <f t="shared" si="1"/>
        <v>0</v>
      </c>
    </row>
    <row r="33" spans="1:7" ht="22.5" customHeight="1" thickBot="1">
      <c r="A33" s="19" t="s">
        <v>19</v>
      </c>
      <c r="B33" s="31">
        <v>2</v>
      </c>
      <c r="C33" s="22" t="s">
        <v>53</v>
      </c>
      <c r="D33" s="12" t="s">
        <v>31</v>
      </c>
      <c r="E33" s="6">
        <v>0</v>
      </c>
      <c r="F33" s="16">
        <f t="shared" si="0"/>
        <v>0</v>
      </c>
      <c r="G33" s="3">
        <f t="shared" si="1"/>
        <v>0</v>
      </c>
    </row>
    <row r="34" spans="1:7" ht="22.5" customHeight="1" thickBot="1">
      <c r="A34" s="19" t="s">
        <v>20</v>
      </c>
      <c r="B34" s="31">
        <v>5</v>
      </c>
      <c r="C34" s="22" t="s">
        <v>63</v>
      </c>
      <c r="D34" s="12" t="s">
        <v>31</v>
      </c>
      <c r="E34" s="6">
        <v>0</v>
      </c>
      <c r="F34" s="16">
        <f t="shared" si="0"/>
        <v>0</v>
      </c>
      <c r="G34" s="3">
        <f t="shared" si="1"/>
        <v>0</v>
      </c>
    </row>
    <row r="35" spans="1:7" ht="22.5" customHeight="1" thickBot="1">
      <c r="A35" s="19" t="s">
        <v>21</v>
      </c>
      <c r="B35" s="31">
        <v>10</v>
      </c>
      <c r="C35" s="22" t="s">
        <v>64</v>
      </c>
      <c r="D35" s="12" t="s">
        <v>31</v>
      </c>
      <c r="E35" s="6">
        <v>0</v>
      </c>
      <c r="F35" s="16">
        <f t="shared" si="0"/>
        <v>0</v>
      </c>
      <c r="G35" s="3">
        <f t="shared" si="1"/>
        <v>0</v>
      </c>
    </row>
    <row r="36" spans="1:7" ht="22.5" customHeight="1" thickBot="1">
      <c r="A36" s="19" t="s">
        <v>22</v>
      </c>
      <c r="B36" s="31">
        <v>5</v>
      </c>
      <c r="C36" s="22" t="s">
        <v>97</v>
      </c>
      <c r="D36" s="12" t="s">
        <v>31</v>
      </c>
      <c r="E36" s="6">
        <v>0</v>
      </c>
      <c r="F36" s="16">
        <f t="shared" si="0"/>
        <v>0</v>
      </c>
      <c r="G36" s="3">
        <f t="shared" si="1"/>
        <v>0</v>
      </c>
    </row>
    <row r="37" spans="1:7" ht="22.5" customHeight="1" thickBot="1">
      <c r="A37" s="19" t="s">
        <v>23</v>
      </c>
      <c r="B37" s="31">
        <v>5</v>
      </c>
      <c r="C37" s="22" t="s">
        <v>98</v>
      </c>
      <c r="D37" s="12" t="s">
        <v>31</v>
      </c>
      <c r="E37" s="6">
        <v>0</v>
      </c>
      <c r="F37" s="16">
        <f t="shared" si="0"/>
        <v>0</v>
      </c>
      <c r="G37" s="3">
        <f t="shared" si="1"/>
        <v>0</v>
      </c>
    </row>
    <row r="38" spans="1:7" ht="22.5" customHeight="1" thickBot="1">
      <c r="A38" s="19" t="s">
        <v>24</v>
      </c>
      <c r="B38" s="31">
        <v>5</v>
      </c>
      <c r="C38" s="22" t="s">
        <v>45</v>
      </c>
      <c r="D38" s="12" t="s">
        <v>31</v>
      </c>
      <c r="E38" s="6">
        <v>0</v>
      </c>
      <c r="F38" s="16">
        <f t="shared" si="0"/>
        <v>0</v>
      </c>
      <c r="G38" s="3">
        <f t="shared" si="1"/>
        <v>0</v>
      </c>
    </row>
    <row r="39" spans="1:7" ht="22.5" customHeight="1" thickBot="1">
      <c r="A39" s="19" t="s">
        <v>25</v>
      </c>
      <c r="B39" s="31">
        <v>30</v>
      </c>
      <c r="C39" s="22" t="s">
        <v>46</v>
      </c>
      <c r="D39" s="12" t="s">
        <v>31</v>
      </c>
      <c r="E39" s="6">
        <v>0</v>
      </c>
      <c r="F39" s="16">
        <f t="shared" si="0"/>
        <v>0</v>
      </c>
      <c r="G39" s="3">
        <f t="shared" si="1"/>
        <v>0</v>
      </c>
    </row>
    <row r="40" spans="1:7" ht="22.5" customHeight="1" thickBot="1">
      <c r="A40" s="19" t="s">
        <v>26</v>
      </c>
      <c r="B40" s="30">
        <v>200</v>
      </c>
      <c r="C40" s="25" t="s">
        <v>57</v>
      </c>
      <c r="D40" s="13" t="s">
        <v>48</v>
      </c>
      <c r="E40" s="6">
        <v>0</v>
      </c>
      <c r="F40" s="16">
        <f t="shared" si="0"/>
        <v>0</v>
      </c>
      <c r="G40" s="3">
        <f t="shared" si="1"/>
        <v>0</v>
      </c>
    </row>
    <row r="41" spans="1:7" ht="22.5" customHeight="1" thickBot="1">
      <c r="A41" s="19" t="s">
        <v>27</v>
      </c>
      <c r="B41" s="30">
        <v>5</v>
      </c>
      <c r="C41" s="23" t="s">
        <v>68</v>
      </c>
      <c r="D41" s="13" t="s">
        <v>31</v>
      </c>
      <c r="E41" s="6">
        <v>0</v>
      </c>
      <c r="F41" s="16">
        <f t="shared" si="0"/>
        <v>0</v>
      </c>
      <c r="G41" s="3">
        <f t="shared" si="1"/>
        <v>0</v>
      </c>
    </row>
    <row r="42" spans="1:7" ht="22.5" customHeight="1" thickBot="1">
      <c r="A42" s="19" t="s">
        <v>28</v>
      </c>
      <c r="B42" s="31">
        <v>100</v>
      </c>
      <c r="C42" s="22" t="s">
        <v>55</v>
      </c>
      <c r="D42" s="12" t="s">
        <v>73</v>
      </c>
      <c r="E42" s="6">
        <v>0</v>
      </c>
      <c r="F42" s="16">
        <f t="shared" si="0"/>
        <v>0</v>
      </c>
      <c r="G42" s="3">
        <f t="shared" si="1"/>
        <v>0</v>
      </c>
    </row>
    <row r="43" spans="1:7" ht="22.5" customHeight="1" thickBot="1">
      <c r="A43" s="19" t="s">
        <v>29</v>
      </c>
      <c r="B43" s="31">
        <v>100</v>
      </c>
      <c r="C43" s="22" t="s">
        <v>69</v>
      </c>
      <c r="D43" s="12" t="s">
        <v>73</v>
      </c>
      <c r="E43" s="6">
        <v>0</v>
      </c>
      <c r="F43" s="16">
        <f t="shared" si="0"/>
        <v>0</v>
      </c>
      <c r="G43" s="3">
        <f t="shared" si="1"/>
        <v>0</v>
      </c>
    </row>
    <row r="44" spans="1:7" ht="22.5" customHeight="1" thickBot="1">
      <c r="A44" s="19" t="s">
        <v>30</v>
      </c>
      <c r="B44" s="31">
        <v>100</v>
      </c>
      <c r="C44" s="22" t="s">
        <v>47</v>
      </c>
      <c r="D44" s="13" t="s">
        <v>31</v>
      </c>
      <c r="E44" s="6">
        <v>0</v>
      </c>
      <c r="F44" s="16">
        <f t="shared" si="0"/>
        <v>0</v>
      </c>
      <c r="G44" s="3">
        <f t="shared" si="1"/>
        <v>0</v>
      </c>
    </row>
    <row r="45" spans="1:7" ht="22.5" customHeight="1" thickBot="1">
      <c r="A45" s="19" t="s">
        <v>70</v>
      </c>
      <c r="B45" s="31">
        <v>10</v>
      </c>
      <c r="C45" s="22" t="s">
        <v>78</v>
      </c>
      <c r="D45" s="13" t="s">
        <v>31</v>
      </c>
      <c r="E45" s="6">
        <v>0</v>
      </c>
      <c r="F45" s="16">
        <f t="shared" si="0"/>
        <v>0</v>
      </c>
      <c r="G45" s="3">
        <f t="shared" si="1"/>
        <v>0</v>
      </c>
    </row>
    <row r="46" spans="1:7" ht="22.5" customHeight="1" thickBot="1">
      <c r="A46" s="19" t="s">
        <v>71</v>
      </c>
      <c r="B46" s="31">
        <v>4</v>
      </c>
      <c r="C46" s="22" t="s">
        <v>54</v>
      </c>
      <c r="D46" s="13" t="s">
        <v>31</v>
      </c>
      <c r="E46" s="6">
        <v>0</v>
      </c>
      <c r="F46" s="16">
        <f t="shared" si="0"/>
        <v>0</v>
      </c>
      <c r="G46" s="3">
        <f t="shared" si="1"/>
        <v>0</v>
      </c>
    </row>
    <row r="47" spans="1:7" ht="22.5" customHeight="1" thickBot="1">
      <c r="A47" s="19" t="s">
        <v>72</v>
      </c>
      <c r="B47" s="30">
        <v>5</v>
      </c>
      <c r="C47" s="23" t="s">
        <v>99</v>
      </c>
      <c r="D47" s="13" t="s">
        <v>31</v>
      </c>
      <c r="E47" s="6">
        <v>0</v>
      </c>
      <c r="F47" s="16">
        <f t="shared" si="0"/>
        <v>0</v>
      </c>
      <c r="G47" s="3">
        <f t="shared" si="1"/>
        <v>0</v>
      </c>
    </row>
    <row r="48" spans="1:7" ht="22.5" customHeight="1" thickBot="1">
      <c r="A48" s="19" t="s">
        <v>74</v>
      </c>
      <c r="B48" s="30">
        <v>5</v>
      </c>
      <c r="C48" s="42" t="s">
        <v>100</v>
      </c>
      <c r="D48" s="13" t="s">
        <v>31</v>
      </c>
      <c r="E48" s="6">
        <v>0</v>
      </c>
      <c r="F48" s="16">
        <f>SUM(E48*1.21)</f>
        <v>0</v>
      </c>
      <c r="G48" s="3">
        <f>SUM(B48*F48)</f>
        <v>0</v>
      </c>
    </row>
    <row r="49" spans="1:7" ht="22.5" customHeight="1" thickBot="1">
      <c r="A49" s="19" t="s">
        <v>77</v>
      </c>
      <c r="B49" s="32">
        <v>6</v>
      </c>
      <c r="C49" s="26" t="s">
        <v>56</v>
      </c>
      <c r="D49" s="13" t="s">
        <v>31</v>
      </c>
      <c r="E49" s="6">
        <v>0</v>
      </c>
      <c r="F49" s="16">
        <f t="shared" si="0"/>
        <v>0</v>
      </c>
      <c r="G49" s="3">
        <f t="shared" si="1"/>
        <v>0</v>
      </c>
    </row>
    <row r="50" spans="1:7" ht="22.5" customHeight="1" thickBot="1">
      <c r="A50" s="19" t="s">
        <v>80</v>
      </c>
      <c r="B50" s="32">
        <v>2</v>
      </c>
      <c r="C50" s="26" t="s">
        <v>101</v>
      </c>
      <c r="D50" s="13" t="s">
        <v>31</v>
      </c>
      <c r="E50" s="6">
        <v>0</v>
      </c>
      <c r="F50" s="16">
        <f t="shared" si="0"/>
        <v>0</v>
      </c>
      <c r="G50" s="3">
        <f t="shared" si="1"/>
        <v>0</v>
      </c>
    </row>
    <row r="51" spans="1:7" ht="22.5" customHeight="1" thickBot="1">
      <c r="A51" s="19" t="s">
        <v>81</v>
      </c>
      <c r="B51" s="30">
        <v>15</v>
      </c>
      <c r="C51" s="23" t="s">
        <v>102</v>
      </c>
      <c r="D51" s="13" t="s">
        <v>31</v>
      </c>
      <c r="E51" s="6">
        <v>0</v>
      </c>
      <c r="F51" s="16">
        <f t="shared" si="0"/>
        <v>0</v>
      </c>
      <c r="G51" s="3">
        <f t="shared" si="1"/>
        <v>0</v>
      </c>
    </row>
    <row r="52" spans="1:7" ht="22.5" customHeight="1" thickBot="1">
      <c r="A52" s="19" t="s">
        <v>92</v>
      </c>
      <c r="B52" s="33">
        <v>5</v>
      </c>
      <c r="C52" s="27" t="s">
        <v>94</v>
      </c>
      <c r="D52" s="14" t="s">
        <v>31</v>
      </c>
      <c r="E52" s="6">
        <v>0</v>
      </c>
      <c r="F52" s="9">
        <f t="shared" si="0"/>
        <v>0</v>
      </c>
      <c r="G52" s="9">
        <f t="shared" si="1"/>
        <v>0</v>
      </c>
    </row>
    <row r="53" spans="1:7" ht="29.25" customHeight="1" thickBot="1">
      <c r="A53" s="34"/>
      <c r="B53" s="35"/>
      <c r="C53" s="36" t="s">
        <v>36</v>
      </c>
      <c r="D53" s="35"/>
      <c r="E53" s="37">
        <f>SUM(E6:E52)</f>
        <v>0</v>
      </c>
      <c r="F53" s="38">
        <f>SUM(F6:F52)</f>
        <v>0</v>
      </c>
      <c r="G53" s="39">
        <f>SUM(G6:G52)</f>
        <v>0</v>
      </c>
    </row>
    <row r="55" ht="12.75">
      <c r="C55" t="s">
        <v>37</v>
      </c>
    </row>
    <row r="56" spans="2:7" ht="12.75">
      <c r="B56" s="44" t="s">
        <v>40</v>
      </c>
      <c r="C56" s="44"/>
      <c r="D56" s="44"/>
      <c r="E56" s="44"/>
      <c r="F56" s="44"/>
      <c r="G56" s="44"/>
    </row>
    <row r="57" spans="2:7" ht="12.75">
      <c r="B57" s="44" t="s">
        <v>41</v>
      </c>
      <c r="C57" s="44"/>
      <c r="D57" s="44"/>
      <c r="E57" s="44"/>
      <c r="F57" s="44"/>
      <c r="G57" s="44"/>
    </row>
    <row r="58" spans="2:7" ht="12.75">
      <c r="B58" s="44" t="s">
        <v>42</v>
      </c>
      <c r="C58" s="44"/>
      <c r="D58" s="44"/>
      <c r="E58" s="44"/>
      <c r="F58" s="44"/>
      <c r="G58" s="44"/>
    </row>
    <row r="59" spans="2:7" ht="12.75">
      <c r="B59" s="45" t="s">
        <v>114</v>
      </c>
      <c r="C59" s="45"/>
      <c r="D59" s="45"/>
      <c r="E59" s="45"/>
      <c r="F59" s="45"/>
      <c r="G59" s="45"/>
    </row>
    <row r="61" ht="12.75">
      <c r="C61" t="s">
        <v>49</v>
      </c>
    </row>
    <row r="62" ht="12.75">
      <c r="C62" t="s">
        <v>50</v>
      </c>
    </row>
    <row r="64" ht="12.75">
      <c r="C64" t="s">
        <v>32</v>
      </c>
    </row>
    <row r="65" ht="12.75">
      <c r="C65" t="s">
        <v>33</v>
      </c>
    </row>
  </sheetData>
  <sheetProtection/>
  <mergeCells count="5">
    <mergeCell ref="A3:F3"/>
    <mergeCell ref="B56:G56"/>
    <mergeCell ref="B57:G57"/>
    <mergeCell ref="B58:G58"/>
    <mergeCell ref="B59:G59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Procházková Martina</cp:lastModifiedBy>
  <cp:lastPrinted>2017-12-28T09:21:55Z</cp:lastPrinted>
  <dcterms:created xsi:type="dcterms:W3CDTF">2011-06-30T12:08:54Z</dcterms:created>
  <dcterms:modified xsi:type="dcterms:W3CDTF">2018-01-16T11:56:29Z</dcterms:modified>
  <cp:category/>
  <cp:version/>
  <cp:contentType/>
  <cp:contentStatus/>
</cp:coreProperties>
</file>