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80" yWindow="105" windowWidth="11250" windowHeight="11460" tabRatio="599"/>
  </bookViews>
  <sheets>
    <sheet name="Úvodní  údaje" sheetId="2" r:id="rId1"/>
    <sheet name="STAV" sheetId="17" r:id="rId2"/>
    <sheet name="UT" sheetId="18" r:id="rId3"/>
    <sheet name="VZT" sheetId="15" r:id="rId4"/>
    <sheet name="MAR" sheetId="19" r:id="rId5"/>
    <sheet name="ZTI" sheetId="20" r:id="rId6"/>
    <sheet name="EL" sheetId="16" r:id="rId7"/>
  </sheets>
  <externalReferences>
    <externalReference r:id="rId8"/>
  </externalReferences>
  <definedNames>
    <definedName name="c_chl" localSheetId="6">#REF!</definedName>
    <definedName name="c_chl" localSheetId="4">#REF!</definedName>
    <definedName name="c_chl" localSheetId="1">#REF!</definedName>
    <definedName name="c_chl" localSheetId="2">#REF!</definedName>
    <definedName name="c_chl" localSheetId="5">#REF!</definedName>
    <definedName name="c_chl">#REF!</definedName>
    <definedName name="c_mar" localSheetId="6">#REF!</definedName>
    <definedName name="c_mar" localSheetId="4">#REF!</definedName>
    <definedName name="c_mar" localSheetId="1">#REF!</definedName>
    <definedName name="c_mar" localSheetId="2">#REF!</definedName>
    <definedName name="c_mar" localSheetId="5">#REF!</definedName>
    <definedName name="c_mar">#REF!</definedName>
    <definedName name="c_plyn" localSheetId="6">#REF!</definedName>
    <definedName name="c_plyn">#REF!</definedName>
    <definedName name="c_prip" localSheetId="6">#REF!</definedName>
    <definedName name="c_prip" localSheetId="4">#REF!</definedName>
    <definedName name="c_prip" localSheetId="1">#REF!</definedName>
    <definedName name="c_prip" localSheetId="2">#REF!</definedName>
    <definedName name="c_prip" localSheetId="5">#REF!</definedName>
    <definedName name="c_prip">#REF!</definedName>
    <definedName name="c_vyt" localSheetId="6">#REF!</definedName>
    <definedName name="c_vyt">#REF!</definedName>
    <definedName name="c_vzt" localSheetId="6">EL!$I$84</definedName>
    <definedName name="c_vzt" localSheetId="4">MAR!$I$17</definedName>
    <definedName name="c_vzt" localSheetId="1">STAV!$I$31</definedName>
    <definedName name="c_vzt" localSheetId="2">UT!$I$44</definedName>
    <definedName name="c_vzt" localSheetId="5">ZTI!$I$62</definedName>
    <definedName name="c_vzt">VZT!$I$68</definedName>
    <definedName name="c_zti" localSheetId="6">#REF!</definedName>
    <definedName name="c_zti">#REF!</definedName>
    <definedName name="datum" localSheetId="6">'[1]Úvodní  údaje'!$C$3</definedName>
    <definedName name="datum">'Úvodní  údaje'!$C$4</definedName>
    <definedName name="dnes">TODAY()</definedName>
    <definedName name="kat_1_p" localSheetId="6">#REF!</definedName>
    <definedName name="kat_1_p" localSheetId="4">#REF!</definedName>
    <definedName name="kat_1_p" localSheetId="1">#REF!</definedName>
    <definedName name="kat_1_p" localSheetId="2">#REF!</definedName>
    <definedName name="kat_1_p" localSheetId="5">#REF!</definedName>
    <definedName name="kat_1_p">#REF!</definedName>
    <definedName name="kat_1_prip" localSheetId="6">#REF!</definedName>
    <definedName name="kat_1_prip" localSheetId="4">#REF!</definedName>
    <definedName name="kat_1_prip" localSheetId="1">#REF!</definedName>
    <definedName name="kat_1_prip" localSheetId="2">#REF!</definedName>
    <definedName name="kat_1_prip" localSheetId="5">#REF!</definedName>
    <definedName name="kat_1_prip">#REF!</definedName>
    <definedName name="kat_1_ut" localSheetId="6">#REF!</definedName>
    <definedName name="kat_1_ut" localSheetId="4">#REF!</definedName>
    <definedName name="kat_1_ut" localSheetId="1">#REF!</definedName>
    <definedName name="kat_1_ut" localSheetId="2">#REF!</definedName>
    <definedName name="kat_1_ut" localSheetId="5">#REF!</definedName>
    <definedName name="kat_1_ut">#REF!</definedName>
    <definedName name="kat_1_vzt" localSheetId="6">#REF!</definedName>
    <definedName name="kat_1_vzt" localSheetId="4">#REF!</definedName>
    <definedName name="kat_1_vzt" localSheetId="1">#REF!</definedName>
    <definedName name="kat_1_vzt" localSheetId="2">#REF!</definedName>
    <definedName name="kat_1_vzt" localSheetId="5">#REF!</definedName>
    <definedName name="kat_1_vzt">#REF!</definedName>
    <definedName name="kat_1_zti" localSheetId="6">#REF!</definedName>
    <definedName name="kat_1_zti" localSheetId="4">#REF!</definedName>
    <definedName name="kat_1_zti" localSheetId="1">#REF!</definedName>
    <definedName name="kat_1_zti" localSheetId="2">#REF!</definedName>
    <definedName name="kat_1_zti" localSheetId="5">#REF!</definedName>
    <definedName name="kat_1_zti">#REF!</definedName>
    <definedName name="kat_2_p" localSheetId="6">#REF!</definedName>
    <definedName name="kat_2_p" localSheetId="4">#REF!</definedName>
    <definedName name="kat_2_p" localSheetId="1">#REF!</definedName>
    <definedName name="kat_2_p" localSheetId="2">#REF!</definedName>
    <definedName name="kat_2_p" localSheetId="5">#REF!</definedName>
    <definedName name="kat_2_p">#REF!</definedName>
    <definedName name="kat_2_prip" localSheetId="6">#REF!</definedName>
    <definedName name="kat_2_prip" localSheetId="4">#REF!</definedName>
    <definedName name="kat_2_prip" localSheetId="1">#REF!</definedName>
    <definedName name="kat_2_prip" localSheetId="2">#REF!</definedName>
    <definedName name="kat_2_prip" localSheetId="5">#REF!</definedName>
    <definedName name="kat_2_prip">#REF!</definedName>
    <definedName name="kat_2_ut" localSheetId="6">#REF!</definedName>
    <definedName name="kat_2_ut" localSheetId="4">#REF!</definedName>
    <definedName name="kat_2_ut" localSheetId="1">#REF!</definedName>
    <definedName name="kat_2_ut" localSheetId="2">#REF!</definedName>
    <definedName name="kat_2_ut" localSheetId="5">#REF!</definedName>
    <definedName name="kat_2_ut">#REF!</definedName>
    <definedName name="kat_2_vzt" localSheetId="6">#REF!</definedName>
    <definedName name="kat_2_vzt" localSheetId="4">#REF!</definedName>
    <definedName name="kat_2_vzt" localSheetId="1">#REF!</definedName>
    <definedName name="kat_2_vzt" localSheetId="2">#REF!</definedName>
    <definedName name="kat_2_vzt" localSheetId="5">#REF!</definedName>
    <definedName name="kat_2_vzt">#REF!</definedName>
    <definedName name="kat_2_zti" localSheetId="6">#REF!</definedName>
    <definedName name="kat_2_zti" localSheetId="4">#REF!</definedName>
    <definedName name="kat_2_zti" localSheetId="1">#REF!</definedName>
    <definedName name="kat_2_zti" localSheetId="2">#REF!</definedName>
    <definedName name="kat_2_zti" localSheetId="5">#REF!</definedName>
    <definedName name="kat_2_zti">#REF!</definedName>
    <definedName name="kat_3_p" localSheetId="6">#REF!</definedName>
    <definedName name="kat_3_p" localSheetId="4">#REF!</definedName>
    <definedName name="kat_3_p" localSheetId="1">#REF!</definedName>
    <definedName name="kat_3_p" localSheetId="2">#REF!</definedName>
    <definedName name="kat_3_p" localSheetId="5">#REF!</definedName>
    <definedName name="kat_3_p">#REF!</definedName>
    <definedName name="kat_3_prip" localSheetId="6">#REF!</definedName>
    <definedName name="kat_3_prip" localSheetId="4">#REF!</definedName>
    <definedName name="kat_3_prip" localSheetId="1">#REF!</definedName>
    <definedName name="kat_3_prip" localSheetId="2">#REF!</definedName>
    <definedName name="kat_3_prip" localSheetId="5">#REF!</definedName>
    <definedName name="kat_3_prip">#REF!</definedName>
    <definedName name="kat_3_ut" localSheetId="6">#REF!</definedName>
    <definedName name="kat_3_ut" localSheetId="4">#REF!</definedName>
    <definedName name="kat_3_ut" localSheetId="1">#REF!</definedName>
    <definedName name="kat_3_ut" localSheetId="2">#REF!</definedName>
    <definedName name="kat_3_ut" localSheetId="5">#REF!</definedName>
    <definedName name="kat_3_ut">#REF!</definedName>
    <definedName name="kat_3_vzt" localSheetId="6">#REF!</definedName>
    <definedName name="kat_3_vzt" localSheetId="4">#REF!</definedName>
    <definedName name="kat_3_vzt" localSheetId="1">#REF!</definedName>
    <definedName name="kat_3_vzt" localSheetId="2">#REF!</definedName>
    <definedName name="kat_3_vzt" localSheetId="5">#REF!</definedName>
    <definedName name="kat_3_vzt">#REF!</definedName>
    <definedName name="kat_3_zti" localSheetId="6">#REF!</definedName>
    <definedName name="kat_3_zti" localSheetId="4">#REF!</definedName>
    <definedName name="kat_3_zti" localSheetId="1">#REF!</definedName>
    <definedName name="kat_3_zti" localSheetId="2">#REF!</definedName>
    <definedName name="kat_3_zti" localSheetId="5">#REF!</definedName>
    <definedName name="kat_3_zti">#REF!</definedName>
    <definedName name="klic_p" localSheetId="6">#REF!</definedName>
    <definedName name="klic_p" localSheetId="4">#REF!</definedName>
    <definedName name="klic_p" localSheetId="1">#REF!</definedName>
    <definedName name="klic_p" localSheetId="2">#REF!</definedName>
    <definedName name="klic_p" localSheetId="5">#REF!</definedName>
    <definedName name="klic_p">#REF!</definedName>
    <definedName name="klic_prip" localSheetId="6">#REF!</definedName>
    <definedName name="klic_prip" localSheetId="4">#REF!</definedName>
    <definedName name="klic_prip" localSheetId="1">#REF!</definedName>
    <definedName name="klic_prip" localSheetId="2">#REF!</definedName>
    <definedName name="klic_prip" localSheetId="5">#REF!</definedName>
    <definedName name="klic_prip">#REF!</definedName>
    <definedName name="klic_ut" localSheetId="6">#REF!</definedName>
    <definedName name="klic_ut" localSheetId="4">#REF!</definedName>
    <definedName name="klic_ut" localSheetId="1">#REF!</definedName>
    <definedName name="klic_ut" localSheetId="2">#REF!</definedName>
    <definedName name="klic_ut" localSheetId="5">#REF!</definedName>
    <definedName name="klic_ut">#REF!</definedName>
    <definedName name="klic_vzt" localSheetId="6">#REF!</definedName>
    <definedName name="klic_vzt" localSheetId="4">#REF!</definedName>
    <definedName name="klic_vzt" localSheetId="1">#REF!</definedName>
    <definedName name="klic_vzt" localSheetId="2">#REF!</definedName>
    <definedName name="klic_vzt" localSheetId="5">#REF!</definedName>
    <definedName name="klic_vzt">#REF!</definedName>
    <definedName name="klic_zti" localSheetId="6">#REF!</definedName>
    <definedName name="klic_zti" localSheetId="4">#REF!</definedName>
    <definedName name="klic_zti" localSheetId="1">#REF!</definedName>
    <definedName name="klic_zti" localSheetId="2">#REF!</definedName>
    <definedName name="klic_zti" localSheetId="5">#REF!</definedName>
    <definedName name="klic_zti">#REF!</definedName>
    <definedName name="konec_prip" localSheetId="6">#REF!</definedName>
    <definedName name="konec_prip" localSheetId="4">#REF!</definedName>
    <definedName name="konec_prip" localSheetId="1">#REF!</definedName>
    <definedName name="konec_prip" localSheetId="2">#REF!</definedName>
    <definedName name="konec_prip" localSheetId="5">#REF!</definedName>
    <definedName name="konec_prip">#REF!</definedName>
    <definedName name="konec_ut" localSheetId="6">#REF!</definedName>
    <definedName name="konec_ut" localSheetId="4">#REF!</definedName>
    <definedName name="konec_ut" localSheetId="1">#REF!</definedName>
    <definedName name="konec_ut" localSheetId="2">#REF!</definedName>
    <definedName name="konec_ut" localSheetId="5">#REF!</definedName>
    <definedName name="konec_ut">#REF!</definedName>
    <definedName name="merna_cena_prip" localSheetId="6">#REF!</definedName>
    <definedName name="merna_cena_prip" localSheetId="4">#REF!</definedName>
    <definedName name="merna_cena_prip" localSheetId="1">#REF!</definedName>
    <definedName name="merna_cena_prip" localSheetId="2">#REF!</definedName>
    <definedName name="merna_cena_prip" localSheetId="5">#REF!</definedName>
    <definedName name="merna_cena_prip">#REF!</definedName>
    <definedName name="merna_cena_ut" localSheetId="6">#REF!</definedName>
    <definedName name="merna_cena_ut" localSheetId="4">#REF!</definedName>
    <definedName name="merna_cena_ut" localSheetId="1">#REF!</definedName>
    <definedName name="merna_cena_ut" localSheetId="2">#REF!</definedName>
    <definedName name="merna_cena_ut" localSheetId="5">#REF!</definedName>
    <definedName name="merna_cena_ut">#REF!</definedName>
    <definedName name="nazev_projektu" localSheetId="6">'[1]Úvodní  údaje'!$C$2</definedName>
    <definedName name="nazev_projektu">'Úvodní  údaje'!$C$3</definedName>
    <definedName name="_xlnm.Print_Titles" localSheetId="6">EL!$4:$4</definedName>
    <definedName name="_xlnm.Print_Titles" localSheetId="4">MAR!$4:$4</definedName>
    <definedName name="_xlnm.Print_Titles" localSheetId="1">STAV!$4:$4</definedName>
    <definedName name="_xlnm.Print_Titles" localSheetId="2">UT!$4:$4</definedName>
    <definedName name="_xlnm.Print_Titles" localSheetId="3">VZT!$4:$4</definedName>
    <definedName name="_xlnm.Print_Titles" localSheetId="5">ZTI!$4:$4</definedName>
    <definedName name="_xlnm.Print_Area" localSheetId="6">EL!$A$1:$J$85</definedName>
    <definedName name="_xlnm.Print_Area" localSheetId="4">MAR!$A$1:$J$18</definedName>
    <definedName name="_xlnm.Print_Area" localSheetId="1">STAV!$A$1:$J$32</definedName>
    <definedName name="_xlnm.Print_Area" localSheetId="2">UT!$A$1:$J$45</definedName>
    <definedName name="_xlnm.Print_Area" localSheetId="0">'Úvodní  údaje'!$A$1:$E$19</definedName>
    <definedName name="_xlnm.Print_Area" localSheetId="3">VZT!$A$1:$J$69</definedName>
    <definedName name="_xlnm.Print_Area" localSheetId="5">ZTI!$A$1:$J$63</definedName>
    <definedName name="obsah" localSheetId="6">'[1]Úvodní  údaje'!$B$1</definedName>
    <definedName name="obsah">'Úvodní  údaje'!$B$1</definedName>
    <definedName name="polozka1_prip" localSheetId="6">#REF!</definedName>
    <definedName name="polozka1_prip" localSheetId="4">#REF!</definedName>
    <definedName name="polozka1_prip" localSheetId="1">#REF!</definedName>
    <definedName name="polozka1_prip" localSheetId="2">#REF!</definedName>
    <definedName name="polozka1_prip" localSheetId="5">#REF!</definedName>
    <definedName name="polozka1_prip">#REF!</definedName>
    <definedName name="polozka1_ut" localSheetId="6">#REF!</definedName>
    <definedName name="polozka1_ut" localSheetId="4">#REF!</definedName>
    <definedName name="polozka1_ut" localSheetId="1">#REF!</definedName>
    <definedName name="polozka1_ut" localSheetId="2">#REF!</definedName>
    <definedName name="polozka1_ut" localSheetId="5">#REF!</definedName>
    <definedName name="polozka1_ut">#REF!</definedName>
    <definedName name="polozky_p" localSheetId="6">#REF!</definedName>
    <definedName name="polozky_p" localSheetId="4">#REF!</definedName>
    <definedName name="polozky_p" localSheetId="1">#REF!</definedName>
    <definedName name="polozky_p" localSheetId="2">#REF!</definedName>
    <definedName name="polozky_p" localSheetId="5">#REF!</definedName>
    <definedName name="polozky_p">#REF!</definedName>
    <definedName name="polozky_prip" localSheetId="6">#REF!</definedName>
    <definedName name="polozky_prip" localSheetId="4">#REF!</definedName>
    <definedName name="polozky_prip" localSheetId="1">#REF!</definedName>
    <definedName name="polozky_prip" localSheetId="2">#REF!</definedName>
    <definedName name="polozky_prip" localSheetId="5">#REF!</definedName>
    <definedName name="polozky_prip">#REF!</definedName>
    <definedName name="polozky_ut" localSheetId="6">#REF!</definedName>
    <definedName name="polozky_ut" localSheetId="4">#REF!</definedName>
    <definedName name="polozky_ut" localSheetId="1">#REF!</definedName>
    <definedName name="polozky_ut" localSheetId="2">#REF!</definedName>
    <definedName name="polozky_ut" localSheetId="5">#REF!</definedName>
    <definedName name="polozky_ut">#REF!</definedName>
    <definedName name="polozky_vzt" localSheetId="6">#REF!</definedName>
    <definedName name="polozky_vzt" localSheetId="4">#REF!</definedName>
    <definedName name="polozky_vzt" localSheetId="1">#REF!</definedName>
    <definedName name="polozky_vzt" localSheetId="2">#REF!</definedName>
    <definedName name="polozky_vzt" localSheetId="5">#REF!</definedName>
    <definedName name="polozky_vzt">#REF!</definedName>
    <definedName name="polozky_zti" localSheetId="6">#REF!</definedName>
    <definedName name="polozky_zti" localSheetId="4">#REF!</definedName>
    <definedName name="polozky_zti" localSheetId="1">#REF!</definedName>
    <definedName name="polozky_zti" localSheetId="2">#REF!</definedName>
    <definedName name="polozky_zti" localSheetId="5">#REF!</definedName>
    <definedName name="polozky_zti">#REF!</definedName>
    <definedName name="polozky2" localSheetId="6">#REF!</definedName>
    <definedName name="polozky2" localSheetId="4">#REF!</definedName>
    <definedName name="polozky2" localSheetId="1">#REF!</definedName>
    <definedName name="polozky2" localSheetId="2">#REF!</definedName>
    <definedName name="polozky2" localSheetId="5">#REF!</definedName>
    <definedName name="polozky2">#REF!</definedName>
    <definedName name="rejstrik" localSheetId="6">EL!#REF!</definedName>
    <definedName name="rejstrik" localSheetId="4">MAR!#REF!</definedName>
    <definedName name="rejstrik" localSheetId="1">STAV!#REF!</definedName>
    <definedName name="rejstrik" localSheetId="2">UT!#REF!</definedName>
    <definedName name="rejstrik" localSheetId="3">VZT!#REF!</definedName>
    <definedName name="rejstrik" localSheetId="5">ZTI!#REF!</definedName>
    <definedName name="rejstrik">#REF!</definedName>
    <definedName name="seznam" localSheetId="6">#REF!</definedName>
    <definedName name="seznam" localSheetId="4">#REF!</definedName>
    <definedName name="seznam" localSheetId="1">#REF!</definedName>
    <definedName name="seznam" localSheetId="2">#REF!</definedName>
    <definedName name="seznam" localSheetId="5">#REF!</definedName>
    <definedName name="seznam">#REF!</definedName>
    <definedName name="vykaz_p" localSheetId="6">#REF!</definedName>
    <definedName name="vykaz_p" localSheetId="4">#REF!</definedName>
    <definedName name="vykaz_p" localSheetId="1">#REF!</definedName>
    <definedName name="vykaz_p" localSheetId="2">#REF!</definedName>
    <definedName name="vykaz_p" localSheetId="5">#REF!</definedName>
    <definedName name="vykaz_p">#REF!</definedName>
    <definedName name="vykaz_prip" localSheetId="6">#REF!</definedName>
    <definedName name="vykaz_prip" localSheetId="4">#REF!</definedName>
    <definedName name="vykaz_prip" localSheetId="1">#REF!</definedName>
    <definedName name="vykaz_prip" localSheetId="2">#REF!</definedName>
    <definedName name="vykaz_prip" localSheetId="5">#REF!</definedName>
    <definedName name="vykaz_prip">#REF!</definedName>
    <definedName name="vykaz_ut" localSheetId="6">#REF!</definedName>
    <definedName name="vykaz_ut" localSheetId="4">#REF!</definedName>
    <definedName name="vykaz_ut" localSheetId="1">#REF!</definedName>
    <definedName name="vykaz_ut" localSheetId="2">#REF!</definedName>
    <definedName name="vykaz_ut" localSheetId="5">#REF!</definedName>
    <definedName name="vykaz_ut">#REF!</definedName>
    <definedName name="vykaz_vzt" localSheetId="6">EL!$D$3:$D$545</definedName>
    <definedName name="vykaz_vzt" localSheetId="4">MAR!$D$3:$D$478</definedName>
    <definedName name="vykaz_vzt" localSheetId="1">STAV!$D$3:$D$492</definedName>
    <definedName name="vykaz_vzt" localSheetId="2">UT!$D$3:$D$505</definedName>
    <definedName name="vykaz_vzt" localSheetId="3">VZT!$D$3:$D$529</definedName>
    <definedName name="vykaz_vzt" localSheetId="5">ZTI!$D$3:$D$523</definedName>
    <definedName name="vykaz_vzt">#REF!</definedName>
    <definedName name="vykaz_zti" localSheetId="6">#REF!</definedName>
    <definedName name="vykaz_zti" localSheetId="4">#REF!</definedName>
    <definedName name="vykaz_zti" localSheetId="1">#REF!</definedName>
    <definedName name="vykaz_zti" localSheetId="2">#REF!</definedName>
    <definedName name="vykaz_zti" localSheetId="5">#REF!</definedName>
    <definedName name="vykaz_zti">#REF!</definedName>
    <definedName name="vzorec" localSheetId="6">#REF!</definedName>
    <definedName name="vzorec" localSheetId="4">#REF!</definedName>
    <definedName name="vzorec" localSheetId="1">#REF!</definedName>
    <definedName name="vzorec" localSheetId="2">#REF!</definedName>
    <definedName name="vzorec" localSheetId="5">#REF!</definedName>
    <definedName name="vzorec">#REF!</definedName>
  </definedNames>
  <calcPr calcId="125725"/>
</workbook>
</file>

<file path=xl/calcChain.xml><?xml version="1.0" encoding="utf-8"?>
<calcChain xmlns="http://schemas.openxmlformats.org/spreadsheetml/2006/main">
  <c r="I21" i="17"/>
  <c r="I20"/>
  <c r="B20"/>
  <c r="B21"/>
  <c r="B22"/>
  <c r="B23"/>
  <c r="B24"/>
  <c r="B25"/>
  <c r="B26"/>
  <c r="B27"/>
  <c r="B28"/>
  <c r="B29"/>
  <c r="I38" i="20"/>
  <c r="I37"/>
  <c r="I39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13" i="17" l="1"/>
  <c r="B14"/>
  <c r="B15"/>
  <c r="B16"/>
  <c r="B17"/>
  <c r="B18"/>
  <c r="B19"/>
  <c r="I28"/>
  <c r="I14" i="19"/>
  <c r="I13"/>
  <c r="I12"/>
  <c r="I11"/>
  <c r="I15" i="17"/>
  <c r="I14"/>
  <c r="I13"/>
  <c r="I18"/>
  <c r="I17"/>
  <c r="I10"/>
  <c r="I11"/>
  <c r="I12"/>
  <c r="I16"/>
  <c r="I19"/>
  <c r="I22"/>
  <c r="I24"/>
  <c r="I25"/>
  <c r="I26"/>
  <c r="I27"/>
  <c r="I29"/>
  <c r="I40" i="18"/>
  <c r="B40"/>
  <c r="B41"/>
  <c r="I63" i="15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I30"/>
  <c r="I52"/>
  <c r="I58"/>
  <c r="B82" i="16"/>
  <c r="I81"/>
  <c r="B81"/>
  <c r="I80"/>
  <c r="B80"/>
  <c r="I79"/>
  <c r="B79"/>
  <c r="I78"/>
  <c r="B78"/>
  <c r="I77"/>
  <c r="B77"/>
  <c r="I76"/>
  <c r="B76"/>
  <c r="I75"/>
  <c r="B75"/>
  <c r="I74"/>
  <c r="B74"/>
  <c r="I73"/>
  <c r="B73"/>
  <c r="I72"/>
  <c r="B72"/>
  <c r="I71"/>
  <c r="B71"/>
  <c r="I70"/>
  <c r="B70"/>
  <c r="I69"/>
  <c r="B69"/>
  <c r="I68"/>
  <c r="B68"/>
  <c r="I67"/>
  <c r="B67"/>
  <c r="I66"/>
  <c r="B66"/>
  <c r="I65"/>
  <c r="B65"/>
  <c r="I64"/>
  <c r="B64"/>
  <c r="I63"/>
  <c r="B63"/>
  <c r="I62"/>
  <c r="B62"/>
  <c r="I61"/>
  <c r="B61"/>
  <c r="I60"/>
  <c r="B60"/>
  <c r="I59"/>
  <c r="B59"/>
  <c r="I58"/>
  <c r="B58"/>
  <c r="I57"/>
  <c r="B57"/>
  <c r="I56"/>
  <c r="B56"/>
  <c r="I55"/>
  <c r="B55"/>
  <c r="B54"/>
  <c r="I53"/>
  <c r="B53"/>
  <c r="I52"/>
  <c r="B52"/>
  <c r="I51"/>
  <c r="B51"/>
  <c r="I50"/>
  <c r="B50"/>
  <c r="I49"/>
  <c r="B49"/>
  <c r="I48"/>
  <c r="B48"/>
  <c r="I47"/>
  <c r="B47"/>
  <c r="I46"/>
  <c r="B46"/>
  <c r="I45"/>
  <c r="B45"/>
  <c r="I44"/>
  <c r="B44"/>
  <c r="I43"/>
  <c r="B43"/>
  <c r="I42"/>
  <c r="B42"/>
  <c r="I41"/>
  <c r="B41"/>
  <c r="I40"/>
  <c r="B40"/>
  <c r="I39"/>
  <c r="B39"/>
  <c r="I38"/>
  <c r="B38"/>
  <c r="I37"/>
  <c r="B37"/>
  <c r="I36"/>
  <c r="B36"/>
  <c r="I35"/>
  <c r="B35"/>
  <c r="I34"/>
  <c r="B34"/>
  <c r="I33"/>
  <c r="B33"/>
  <c r="I32"/>
  <c r="B32"/>
  <c r="I31"/>
  <c r="B31"/>
  <c r="I30"/>
  <c r="B30"/>
  <c r="I29"/>
  <c r="B29"/>
  <c r="I28"/>
  <c r="B28"/>
  <c r="I27"/>
  <c r="B27"/>
  <c r="I26"/>
  <c r="B26"/>
  <c r="I25"/>
  <c r="B25"/>
  <c r="I24"/>
  <c r="B24"/>
  <c r="I23"/>
  <c r="B23"/>
  <c r="I22"/>
  <c r="B22"/>
  <c r="I21"/>
  <c r="B21"/>
  <c r="I20"/>
  <c r="B20"/>
  <c r="I19"/>
  <c r="B19"/>
  <c r="I18"/>
  <c r="B18"/>
  <c r="I17"/>
  <c r="B17"/>
  <c r="I16"/>
  <c r="B16"/>
  <c r="I15"/>
  <c r="B15"/>
  <c r="I14"/>
  <c r="B14"/>
  <c r="I13"/>
  <c r="B13"/>
  <c r="I12"/>
  <c r="B12"/>
  <c r="I11"/>
  <c r="B11"/>
  <c r="I10"/>
  <c r="B10"/>
  <c r="I9"/>
  <c r="B9"/>
  <c r="I8"/>
  <c r="B8"/>
  <c r="I7"/>
  <c r="B7"/>
  <c r="I6"/>
  <c r="B6"/>
  <c r="B5"/>
  <c r="I60" i="2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B38"/>
  <c r="B37"/>
  <c r="I36"/>
  <c r="B36"/>
  <c r="I35"/>
  <c r="B35"/>
  <c r="I34"/>
  <c r="B34"/>
  <c r="I33"/>
  <c r="B33"/>
  <c r="I32"/>
  <c r="B32"/>
  <c r="I31"/>
  <c r="B31"/>
  <c r="I30"/>
  <c r="B30"/>
  <c r="I29"/>
  <c r="B29"/>
  <c r="I28"/>
  <c r="B28"/>
  <c r="I27"/>
  <c r="B27"/>
  <c r="I26"/>
  <c r="B26"/>
  <c r="I25"/>
  <c r="B25"/>
  <c r="I24"/>
  <c r="B24"/>
  <c r="I23"/>
  <c r="B23"/>
  <c r="I22"/>
  <c r="B22"/>
  <c r="I21"/>
  <c r="B21"/>
  <c r="I20"/>
  <c r="B20"/>
  <c r="I19"/>
  <c r="B19"/>
  <c r="I18"/>
  <c r="B18"/>
  <c r="I17"/>
  <c r="B17"/>
  <c r="I16"/>
  <c r="B16"/>
  <c r="I15"/>
  <c r="B15"/>
  <c r="I14"/>
  <c r="B14"/>
  <c r="I13"/>
  <c r="B13"/>
  <c r="I12"/>
  <c r="B12"/>
  <c r="I11"/>
  <c r="B11"/>
  <c r="I10"/>
  <c r="B10"/>
  <c r="I9"/>
  <c r="B9"/>
  <c r="I8"/>
  <c r="B8"/>
  <c r="I7"/>
  <c r="B7"/>
  <c r="I6"/>
  <c r="B6"/>
  <c r="I5"/>
  <c r="B5"/>
  <c r="I15" i="19"/>
  <c r="B14"/>
  <c r="B13"/>
  <c r="B12"/>
  <c r="B11"/>
  <c r="I10"/>
  <c r="B10"/>
  <c r="I9"/>
  <c r="B9"/>
  <c r="I8"/>
  <c r="B8"/>
  <c r="I7"/>
  <c r="B7"/>
  <c r="I6"/>
  <c r="B6"/>
  <c r="I5"/>
  <c r="B5"/>
  <c r="I84" i="16" l="1"/>
  <c r="I17" i="19"/>
  <c r="I62" i="20"/>
  <c r="I66" i="15"/>
  <c r="I65"/>
  <c r="I64"/>
  <c r="I62"/>
  <c r="I61"/>
  <c r="I60"/>
  <c r="I59"/>
  <c r="I57"/>
  <c r="I56"/>
  <c r="I55"/>
  <c r="I54"/>
  <c r="I53"/>
  <c r="I51"/>
  <c r="I50"/>
  <c r="I49"/>
  <c r="I48"/>
  <c r="I47"/>
  <c r="I46"/>
  <c r="I45"/>
  <c r="I44"/>
  <c r="I43"/>
  <c r="I41"/>
  <c r="I40"/>
  <c r="I39"/>
  <c r="I38"/>
  <c r="I37"/>
  <c r="I36"/>
  <c r="I35"/>
  <c r="I34"/>
  <c r="I33"/>
  <c r="I32"/>
  <c r="I29"/>
  <c r="B29"/>
  <c r="I28"/>
  <c r="B28"/>
  <c r="I27"/>
  <c r="B27"/>
  <c r="I26"/>
  <c r="B26"/>
  <c r="I25"/>
  <c r="B25"/>
  <c r="I24"/>
  <c r="B24"/>
  <c r="I23"/>
  <c r="B23"/>
  <c r="I22"/>
  <c r="B22"/>
  <c r="I21"/>
  <c r="B21"/>
  <c r="I20"/>
  <c r="B20"/>
  <c r="I19"/>
  <c r="B19"/>
  <c r="I18"/>
  <c r="B18"/>
  <c r="I17"/>
  <c r="B17"/>
  <c r="I16"/>
  <c r="B16"/>
  <c r="I15"/>
  <c r="B15"/>
  <c r="I14"/>
  <c r="B14"/>
  <c r="I13"/>
  <c r="B13"/>
  <c r="I12"/>
  <c r="B12"/>
  <c r="I11"/>
  <c r="B11"/>
  <c r="I10"/>
  <c r="B10"/>
  <c r="I9"/>
  <c r="B9"/>
  <c r="I8"/>
  <c r="B8"/>
  <c r="I7"/>
  <c r="B7"/>
  <c r="I6"/>
  <c r="B6"/>
  <c r="B5"/>
  <c r="I68" l="1"/>
  <c r="D12" i="2" s="1"/>
  <c r="I42" i="18"/>
  <c r="I41"/>
  <c r="I39"/>
  <c r="B39"/>
  <c r="I38"/>
  <c r="B38"/>
  <c r="I37"/>
  <c r="B37"/>
  <c r="I35"/>
  <c r="B35"/>
  <c r="I34"/>
  <c r="B34"/>
  <c r="I33"/>
  <c r="B33"/>
  <c r="I32"/>
  <c r="B32"/>
  <c r="I31"/>
  <c r="B31"/>
  <c r="I30"/>
  <c r="B30"/>
  <c r="I29"/>
  <c r="B29"/>
  <c r="I28"/>
  <c r="B28"/>
  <c r="I27"/>
  <c r="B27"/>
  <c r="I26"/>
  <c r="B26"/>
  <c r="I25"/>
  <c r="B25"/>
  <c r="I24"/>
  <c r="B24"/>
  <c r="I23"/>
  <c r="B23"/>
  <c r="I22"/>
  <c r="B22"/>
  <c r="I21"/>
  <c r="B21"/>
  <c r="I20"/>
  <c r="B20"/>
  <c r="I19"/>
  <c r="B19"/>
  <c r="I18"/>
  <c r="B18"/>
  <c r="I17"/>
  <c r="B17"/>
  <c r="I16"/>
  <c r="B16"/>
  <c r="I15"/>
  <c r="B15"/>
  <c r="I14"/>
  <c r="B14"/>
  <c r="I13"/>
  <c r="B13"/>
  <c r="I12"/>
  <c r="B12"/>
  <c r="I11"/>
  <c r="B11"/>
  <c r="I10"/>
  <c r="B10"/>
  <c r="I9"/>
  <c r="B9"/>
  <c r="I8"/>
  <c r="B8"/>
  <c r="I7"/>
  <c r="B7"/>
  <c r="I6"/>
  <c r="B6"/>
  <c r="I5"/>
  <c r="B5"/>
  <c r="B12" i="17"/>
  <c r="B11"/>
  <c r="B10"/>
  <c r="I9"/>
  <c r="B9"/>
  <c r="I8"/>
  <c r="B8"/>
  <c r="I7"/>
  <c r="B7"/>
  <c r="I6"/>
  <c r="B6"/>
  <c r="B5"/>
  <c r="D15" i="2"/>
  <c r="D14"/>
  <c r="D13"/>
  <c r="I31" i="17" l="1"/>
  <c r="D10" i="2" s="1"/>
  <c r="I44" i="18"/>
  <c r="D11" i="2" s="1"/>
  <c r="D18" l="1"/>
</calcChain>
</file>

<file path=xl/sharedStrings.xml><?xml version="1.0" encoding="utf-8"?>
<sst xmlns="http://schemas.openxmlformats.org/spreadsheetml/2006/main" count="672" uniqueCount="429">
  <si>
    <t>m</t>
  </si>
  <si>
    <t>MJ</t>
  </si>
  <si>
    <t>množství</t>
  </si>
  <si>
    <t>název položky</t>
  </si>
  <si>
    <t>soub</t>
  </si>
  <si>
    <t>ks</t>
  </si>
  <si>
    <t>Vodovod</t>
  </si>
  <si>
    <t>kulový kohout DN20</t>
  </si>
  <si>
    <t>kulový kohout DN25</t>
  </si>
  <si>
    <t>tlaková zkouška kanalizace</t>
  </si>
  <si>
    <t>potrubí PPR d20 včetně tvarovek, upevnění a izolace</t>
  </si>
  <si>
    <t>potrubí PPR d25 včetně tvarovek, upevnění a izolace</t>
  </si>
  <si>
    <t>potrubí PPR d32 včetně tvarovek, upevnění a izolace</t>
  </si>
  <si>
    <t>potrubí HT 32, 40, 50 včetně tvarovek a upevnění</t>
  </si>
  <si>
    <t>cena celkem</t>
  </si>
  <si>
    <t>projekt:</t>
  </si>
  <si>
    <t>datum:</t>
  </si>
  <si>
    <t>( včetně tvarovek a kotevního materiálu )</t>
  </si>
  <si>
    <t>kulový kohout DN 1"</t>
  </si>
  <si>
    <t>filtr do potrubí DN 1"</t>
  </si>
  <si>
    <t>armatury</t>
  </si>
  <si>
    <t>Potrubí a tvarovky</t>
  </si>
  <si>
    <t>Armatury</t>
  </si>
  <si>
    <t>Rozpočet</t>
  </si>
  <si>
    <t>celkem (bez DPH)</t>
  </si>
  <si>
    <t>Plynovod</t>
  </si>
  <si>
    <t>cena</t>
  </si>
  <si>
    <t>Tlumič hluku kulisový 630x900 l=1000 mm</t>
  </si>
  <si>
    <t>Tlumič hluku kulisový 800x560 l=1250 mm</t>
  </si>
  <si>
    <t>Tlumič hluku kulisový 800x560 l=1500 mm</t>
  </si>
  <si>
    <t>Tlumič hluku kulisový 710x630 l=1250 mm</t>
  </si>
  <si>
    <t>Protidešťová žaluzie 630x1250</t>
  </si>
  <si>
    <t>Výfuková hlavice Ø630</t>
  </si>
  <si>
    <t>Výfuková hlavice  Ø710</t>
  </si>
  <si>
    <t>Regulační klapka čtyřhranná 630x280</t>
  </si>
  <si>
    <t>Regulační klapka čtyřhranná 500x280</t>
  </si>
  <si>
    <t>Tlumič hluku kulisový 710x630 l=1500 mm</t>
  </si>
  <si>
    <r>
      <t xml:space="preserve">Talířový ventil odvodní </t>
    </r>
    <r>
      <rPr>
        <sz val="8"/>
        <rFont val="Arial"/>
        <family val="2"/>
        <charset val="238"/>
      </rPr>
      <t>Ø</t>
    </r>
    <r>
      <rPr>
        <sz val="8"/>
        <rFont val="Arial CE"/>
        <charset val="238"/>
      </rPr>
      <t>200</t>
    </r>
  </si>
  <si>
    <t>VZT jednotka  vč. příslušenství (viz příloha TZ)</t>
  </si>
  <si>
    <t>Protidešťová žaluzie 355x355 mm</t>
  </si>
  <si>
    <r>
      <t xml:space="preserve">Kruhový tlumič hluku </t>
    </r>
    <r>
      <rPr>
        <sz val="8"/>
        <rFont val="Calibri"/>
        <family val="2"/>
        <charset val="238"/>
      </rPr>
      <t>Ø</t>
    </r>
    <r>
      <rPr>
        <sz val="8"/>
        <rFont val="Arial CE"/>
        <charset val="238"/>
      </rPr>
      <t>250 l=900 mm</t>
    </r>
  </si>
  <si>
    <r>
      <t xml:space="preserve">Zpětná klapka </t>
    </r>
    <r>
      <rPr>
        <sz val="8"/>
        <rFont val="Calibri"/>
        <family val="2"/>
        <charset val="238"/>
      </rPr>
      <t>Ø</t>
    </r>
    <r>
      <rPr>
        <sz val="8"/>
        <rFont val="Arial CE"/>
        <charset val="238"/>
      </rPr>
      <t>250</t>
    </r>
  </si>
  <si>
    <t>Talířový ventil přívodní Ø100</t>
  </si>
  <si>
    <t>Talířový ventil přívodní Ø125</t>
  </si>
  <si>
    <t>Talířový ventil přívodní Ø160</t>
  </si>
  <si>
    <t>Talířový ventil odvodní Ø100</t>
  </si>
  <si>
    <t>Talířový ventil odvodní Ø160</t>
  </si>
  <si>
    <t>m2</t>
  </si>
  <si>
    <t>VZT jednotka (1.1b) vč. příslušenství viz příloha tech. zprávy</t>
  </si>
  <si>
    <t>kód</t>
  </si>
  <si>
    <r>
      <t>cena za</t>
    </r>
    <r>
      <rPr>
        <b/>
        <sz val="8"/>
        <rFont val="Calibri"/>
        <family val="2"/>
        <charset val="238"/>
      </rPr>
      <t>  </t>
    </r>
    <r>
      <rPr>
        <b/>
        <sz val="8"/>
        <rFont val="Arial CE"/>
        <charset val="238"/>
      </rPr>
      <t>jed.</t>
    </r>
  </si>
  <si>
    <t>Regulační klapka kruhová Ø250</t>
  </si>
  <si>
    <t>Zařízení č. 2 - Zázemí</t>
  </si>
  <si>
    <t>Zařízení č. 1 - Kuchyně</t>
  </si>
  <si>
    <t>VZT jednotka (1.1a) vč. příslušenství viz příloha tech. zprávy</t>
  </si>
  <si>
    <t>refenční  výrobek</t>
  </si>
  <si>
    <t xml:space="preserve"> 12/2017</t>
  </si>
  <si>
    <t xml:space="preserve"> Ostrava - VZT Vězeňská kuchyně - projektová dokumentace</t>
  </si>
  <si>
    <t>Celkem (bez DPH)</t>
  </si>
  <si>
    <t>Dokumentace skutečného provedení</t>
  </si>
  <si>
    <t>Přesun hmot pro vzduchotechniku</t>
  </si>
  <si>
    <t>h</t>
  </si>
  <si>
    <t>izolace s al. polepem (hluková, tepelná)</t>
  </si>
  <si>
    <t>uvedení do chodu zaregulování</t>
  </si>
  <si>
    <t>čtyřhranné potrubí vč. tvarovek (100%) a kotvení</t>
  </si>
  <si>
    <t>kruhové potrubí spiro 100 vč. tvarovek (30%) a kotvení</t>
  </si>
  <si>
    <t>kruhové potrubí spiro 125 vč. tvarovek (30%)  a kotvení</t>
  </si>
  <si>
    <t>kruhové potrubí spiro 160 vč. tvarovek (30%)  a kotvení</t>
  </si>
  <si>
    <t>kruhové potrubí spiro 180 vč. tvarovek (30%)  a kotvení</t>
  </si>
  <si>
    <t>kruhové potrubí spiro 200 vč. tvarovek (30%) a kotvení</t>
  </si>
  <si>
    <t>kruhové potrubí spiro 250 vč. tvarovek (30%) a kotvení</t>
  </si>
  <si>
    <t>kruhové potrubí spiro 710 vč. tvarovek (100%) a kotvení</t>
  </si>
  <si>
    <t>kruhové potrubí spiro 630 vč. tvarovek (100%) a kotvení</t>
  </si>
  <si>
    <t>Zařízení č. 3 Chlazení</t>
  </si>
  <si>
    <t>č.ř.</t>
  </si>
  <si>
    <t>Venkovní jednotka chlazení 33,6 kW pro VZT vč. řídícího boxu a příslušenství</t>
  </si>
  <si>
    <t>Venkovní jednotka chlazení 5 kW pro VZT vč. řídícího boxu a příslušenství</t>
  </si>
  <si>
    <t>Ostatní</t>
  </si>
  <si>
    <t>Přesun 1%</t>
  </si>
  <si>
    <t>Doprava 3,6%</t>
  </si>
  <si>
    <t>Dodávky</t>
  </si>
  <si>
    <t>Měření osvětlení</t>
  </si>
  <si>
    <t>Dokumentace skutečného provedení stavby</t>
  </si>
  <si>
    <t>Vedlejší rozpočtové náklady</t>
  </si>
  <si>
    <t>hod</t>
  </si>
  <si>
    <t xml:space="preserve">Hodinová zúčtovací sazba revizní technik - výchozí revize
</t>
  </si>
  <si>
    <t xml:space="preserve">Hodinová zúčtovací sazba elektrikář odborný - zapojení koncových zařízení
</t>
  </si>
  <si>
    <t>Hodinová zúčtovací sazba elektrikář odborný - demontáž stávajících kabelových tras pro zrušená VZT zařízení</t>
  </si>
  <si>
    <t>Hodinová zúčtovací sazba elektrikář odborný - přeložení stávajících kabelových tras (posunutí ke stropu v místnosti 404)</t>
  </si>
  <si>
    <t>Hodinová zúčtovací sazba elektrikář odborný - demontáž stávajícího osvětlení vč. kabelových rozvodů</t>
  </si>
  <si>
    <t xml:space="preserve">Hodinová zúčtovací sazba stavební dělník-stavební přípomoci
</t>
  </si>
  <si>
    <t xml:space="preserve">Hodinová zúčtovací sazba elektrikář odborný - napojení jednotek chlazení na stáv. jímací soustavu </t>
  </si>
  <si>
    <t xml:space="preserve">Hodinová zúčtovací sazba elektrikář odborný - montáž elektroinstalace </t>
  </si>
  <si>
    <t>Hodinové zúčtovací sazby</t>
  </si>
  <si>
    <t>Pomocný mat.</t>
  </si>
  <si>
    <t>Instalační stykač</t>
  </si>
  <si>
    <t>Ukonč. vod. v rozv. PR RKT vč. zap. a konc. do 35mm2</t>
  </si>
  <si>
    <t>Ukonč. vod. v rozv. PR RKT vč. zap. a konc. do 2,5mm2</t>
  </si>
  <si>
    <t>Výměna jističe 63B/3, 10kA</t>
  </si>
  <si>
    <t>Výměna jističe 1x10B/1, 6kA</t>
  </si>
  <si>
    <t>Úprava stávajícího rozvaděče PR RKT</t>
  </si>
  <si>
    <t>Celkem PR RKT.1</t>
  </si>
  <si>
    <t>HOP</t>
  </si>
  <si>
    <t>Zpožďovací relé</t>
  </si>
  <si>
    <t>Třífázový jistič 40C/3,  6kA</t>
  </si>
  <si>
    <t>Jednofázový jistič 20C/1, 6kA</t>
  </si>
  <si>
    <t>Třífázový jistič 16C/3,  6kA</t>
  </si>
  <si>
    <t>Jednofázový jistič 16B/1,  6kA</t>
  </si>
  <si>
    <t>Jednofázový jistič 10C/2, 6kA</t>
  </si>
  <si>
    <t>Jednofázový jistič 10C/1, 6kA</t>
  </si>
  <si>
    <t>Jednofázový jistič 2B/1, 6kA</t>
  </si>
  <si>
    <t>Svodič přepětí 5xC (T2), 3. fáz. TN-S</t>
  </si>
  <si>
    <t>Hlavní vypínač 3x80A</t>
  </si>
  <si>
    <t>Rozvodnice , IP40/20, osazená na stěnu, 90 modulů</t>
  </si>
  <si>
    <t>PR RKT.1</t>
  </si>
  <si>
    <t>Rozvaděče</t>
  </si>
  <si>
    <t>Propojení jednotek chlazení s jímací soustavou (dráty, svorky, pomocný mat.)</t>
  </si>
  <si>
    <t>KRABICE KR97/5</t>
  </si>
  <si>
    <t>KRABICE KP67/3</t>
  </si>
  <si>
    <t>CY 4zž</t>
  </si>
  <si>
    <t>CY10zž</t>
  </si>
  <si>
    <t>CY 25zž</t>
  </si>
  <si>
    <t>CXKH-R 5Jx25</t>
  </si>
  <si>
    <t>CXKH-R 5Cx16</t>
  </si>
  <si>
    <t>CXKH-R 5Jx2,5</t>
  </si>
  <si>
    <t>CXKH-R 3Cx2,5</t>
  </si>
  <si>
    <t>CXKH-R 3Jx2,5</t>
  </si>
  <si>
    <t>CXKH-R 3Ox1,5</t>
  </si>
  <si>
    <t>CXKH-R 3Jx1,5</t>
  </si>
  <si>
    <t>Kabely</t>
  </si>
  <si>
    <t>Tlačítko TOTAL STOP</t>
  </si>
  <si>
    <t>Montáž oceloplechových rozv. Do 100 kg</t>
  </si>
  <si>
    <t>Ukonč. vod. v rozv. PR RKT.1 vč. zap. a konc. do 25mm2</t>
  </si>
  <si>
    <t>Ukonč. vod. v rozv. PR RKT.1 vč. zap. a konc. do 4mm2</t>
  </si>
  <si>
    <t>Vývody</t>
  </si>
  <si>
    <t>Zásuvka 16A/230V, IP44 bílá, komplet</t>
  </si>
  <si>
    <t>Zásuvky</t>
  </si>
  <si>
    <t>Spínač řaz.1 zap. IP20, komplet</t>
  </si>
  <si>
    <t xml:space="preserve">Vypínače </t>
  </si>
  <si>
    <t>Nouzové LED svítidlo 1x3W, piktogram, 1 hodina</t>
  </si>
  <si>
    <t>Průmyslové LED svítidlo s PC OPAL difusorem 1x43W, 3000K, 5800lm, IP 65 vč. zdroje a příslušenství</t>
  </si>
  <si>
    <t>Průmyslové LED svítidlo s PC OPAL difusorem 1x34W, 3000K, 4050lm, IP 65 vč. zdroje a příslušenství</t>
  </si>
  <si>
    <t>Svítidla vč. Zdrojů a poplatků</t>
  </si>
  <si>
    <t>Bourací práce</t>
  </si>
  <si>
    <t>příprava prostupů pro VZT - dn100 - dn250</t>
  </si>
  <si>
    <t>příprava prostupu pro oszazení protidešťové žaluzie 1550x1450</t>
  </si>
  <si>
    <t>příprava prostupu pro oszazení protidešťové žaluzie 450x450</t>
  </si>
  <si>
    <t>Stavební práce</t>
  </si>
  <si>
    <t>zazdění stávajících prostupů v obvodové stěně</t>
  </si>
  <si>
    <t>zabetonování stávajících prostupů ve stropě</t>
  </si>
  <si>
    <t>ostatní náklady</t>
  </si>
  <si>
    <t>stavební přípomoci, doprava, režie</t>
  </si>
  <si>
    <t>přesun hmot</t>
  </si>
  <si>
    <t>t</t>
  </si>
  <si>
    <t>Ostatní náklady</t>
  </si>
  <si>
    <t>Zdroje tepla a příslušenství</t>
  </si>
  <si>
    <t xml:space="preserve">Závěsný kondenzační plynový kotel 35 kW </t>
  </si>
  <si>
    <t>Potrubí z trubek ocelových pro ÚT</t>
  </si>
  <si>
    <t>DN32</t>
  </si>
  <si>
    <t>Potrubí z trubek ocelových - PÁRA</t>
  </si>
  <si>
    <t>do DN100</t>
  </si>
  <si>
    <t>Potrubí z trubek ocelových - PÁRA - DEMONTÁŽ</t>
  </si>
  <si>
    <t>Izolace tepelné</t>
  </si>
  <si>
    <t>tepelná izolace DN32 - tl. 40mm</t>
  </si>
  <si>
    <t>Ostatní armatury</t>
  </si>
  <si>
    <t>tlaková membránová expanzní nádoba o objemu 18 l (UT)</t>
  </si>
  <si>
    <t>kohouty vypouštěcí DN 1/2"</t>
  </si>
  <si>
    <t>zpětná klapka DN 1"</t>
  </si>
  <si>
    <t>zpětná klapka DN 5/4"</t>
  </si>
  <si>
    <t>pojistný ventil DN 1"</t>
  </si>
  <si>
    <t>směšovací setstava pro vzt - viz část vzduchotechniky</t>
  </si>
  <si>
    <t>Ostaní náklady</t>
  </si>
  <si>
    <t>odvzdušňovací automat 1/2" se svislým vývodem</t>
  </si>
  <si>
    <t>Demontáž stávající VZT</t>
  </si>
  <si>
    <t>potrubí PPR d40 včetně tvarovek, upevnění a izolace</t>
  </si>
  <si>
    <t>potrubí PPR d20 - d40</t>
  </si>
  <si>
    <t>kulový kohout DN40</t>
  </si>
  <si>
    <t>Kanalizace</t>
  </si>
  <si>
    <t>Zápachové uzávěrky</t>
  </si>
  <si>
    <t>vtok se zápachovou uzávěrkou a s přídavným uzávěrem proti zápachu pro suchý stav - pro kotle</t>
  </si>
  <si>
    <t>vtok se zápachovou uzávěrkou a s přídavným uzávěrem proti zápachu pro suchý stav - pro vzt jednotky</t>
  </si>
  <si>
    <t>Ostatní  zařízení</t>
  </si>
  <si>
    <t>čerpadlo pro odvod kondenzátu</t>
  </si>
  <si>
    <t>Ostatní  náklady</t>
  </si>
  <si>
    <t xml:space="preserve">potrubí PPR </t>
  </si>
  <si>
    <t>potrubí PPR  - demontáže</t>
  </si>
  <si>
    <t>Potrubí HT vč. tvarovek</t>
  </si>
  <si>
    <t>neutralizační box pro kotel 35kW vč. náplně</t>
  </si>
  <si>
    <t>trubka ocel bezešvá 44,5x2,6 (DN40)</t>
  </si>
  <si>
    <t>trubka ocel bezešvá 57x2,9 (DN50)</t>
  </si>
  <si>
    <t>Potrubí a tvarovky - DEMONTÁŽ</t>
  </si>
  <si>
    <t>trubka ocel bezešvá DN50</t>
  </si>
  <si>
    <t xml:space="preserve">kulový kohout - plyn DN 1“ (před kotlem) </t>
  </si>
  <si>
    <t>část</t>
  </si>
  <si>
    <r>
      <t xml:space="preserve">část:   </t>
    </r>
    <r>
      <rPr>
        <b/>
        <i/>
        <sz val="14"/>
        <rFont val="Arial CE"/>
        <charset val="238"/>
      </rPr>
      <t>Zařízení technických instalací</t>
    </r>
  </si>
  <si>
    <r>
      <t xml:space="preserve">část:   </t>
    </r>
    <r>
      <rPr>
        <b/>
        <i/>
        <sz val="14"/>
        <rFont val="Arial CE"/>
        <charset val="238"/>
      </rPr>
      <t>Elektroinstalace</t>
    </r>
  </si>
  <si>
    <r>
      <t xml:space="preserve">část:   </t>
    </r>
    <r>
      <rPr>
        <b/>
        <i/>
        <sz val="14"/>
        <rFont val="Arial CE"/>
        <charset val="238"/>
      </rPr>
      <t>Měření a regulace</t>
    </r>
  </si>
  <si>
    <r>
      <t xml:space="preserve">část:   </t>
    </r>
    <r>
      <rPr>
        <b/>
        <i/>
        <sz val="14"/>
        <rFont val="Arial CE"/>
        <charset val="238"/>
      </rPr>
      <t>Vzduchotechnika</t>
    </r>
  </si>
  <si>
    <r>
      <t xml:space="preserve">část:   </t>
    </r>
    <r>
      <rPr>
        <b/>
        <i/>
        <sz val="14"/>
        <rFont val="Arial CE"/>
        <charset val="238"/>
      </rPr>
      <t>Vytápění</t>
    </r>
  </si>
  <si>
    <r>
      <t xml:space="preserve">část:   </t>
    </r>
    <r>
      <rPr>
        <b/>
        <i/>
        <sz val="14"/>
        <rFont val="Arial CE"/>
        <charset val="238"/>
      </rPr>
      <t>Stavební úpravy</t>
    </r>
  </si>
  <si>
    <t>Souhrn</t>
  </si>
  <si>
    <t>část:</t>
  </si>
  <si>
    <t>uvedení do chodu, zaregulování</t>
  </si>
  <si>
    <t>Stavební přípomoci - prostupy pro VZT potrubí - viz. stavební část</t>
  </si>
  <si>
    <t>Demontáž stávající VZT jednotky</t>
  </si>
  <si>
    <t>Ocelová konstrukce pod venk. Jednotky chlazení ( povrch úprava chrom )</t>
  </si>
  <si>
    <t>kg</t>
  </si>
  <si>
    <t>spojovací s kotevní materiál</t>
  </si>
  <si>
    <t>%</t>
  </si>
  <si>
    <t>tlaková zkouška a dezinfekce vodovodu</t>
  </si>
  <si>
    <t>revize a tlaková zkouška</t>
  </si>
  <si>
    <t>Rozvaděče MaR 2x R VZT1, R VZT2 (součást dodávky VZT)</t>
  </si>
  <si>
    <t>tlaková a topná zkouška</t>
  </si>
  <si>
    <t>uvedení kotlů do provozu</t>
  </si>
  <si>
    <t>odkouření plynový kotel 35 kW (turbo 80/125) délka cca 1,5 m, přes obvodovou zeď</t>
  </si>
  <si>
    <t>odkouření plynový kotel 35 kW (turbo 80/125) délka cca 4,5m, přes obvodovou zeď</t>
  </si>
  <si>
    <t>tepelná izolace DN100 - tl. 60mm</t>
  </si>
  <si>
    <t>vybourání nasávacích komor - zděné tl. 100 mm</t>
  </si>
  <si>
    <t>likvidace suti</t>
  </si>
  <si>
    <t>m3</t>
  </si>
  <si>
    <t>začištění prostupů VZT</t>
  </si>
  <si>
    <t>začištění prostupů po osazení protidešť. Žaluzií</t>
  </si>
  <si>
    <t>bm</t>
  </si>
  <si>
    <t xml:space="preserve">osazení okna plastového 900x900 v místnosti č. 402 - </t>
  </si>
  <si>
    <t>demontáž okna plastového 1400x900</t>
  </si>
  <si>
    <t xml:space="preserve"> překlad  š. 1200 mm nad okno , vč. osazení</t>
  </si>
  <si>
    <t>dozdění okenních otvorů nad překlady vč. začištění</t>
  </si>
  <si>
    <t>zařízená staveniště - viz. PD - 3 % z celkové ceny stavby</t>
  </si>
  <si>
    <t>spínací hodiny 230V</t>
  </si>
  <si>
    <t>rozvaděč MaR VZT č.1 a 2 - součástí dodávky příslušenství VZT jednotek</t>
  </si>
  <si>
    <t>zprovoznění VZT jednotek vč. kabeláže - součástí dodávky příslušenství VZT jednotek</t>
  </si>
  <si>
    <t>demontáž stávajícího systému MaR pro VZT</t>
  </si>
  <si>
    <t>Měření hluku</t>
  </si>
  <si>
    <t>Pronájem jeřábu pro montáž VZT jednotky na střechu - viz. stavební část</t>
  </si>
  <si>
    <t>den</t>
  </si>
  <si>
    <t>pronájem věžového jeřábu na 30 dnů vč. přistavení postavení a demontáže</t>
  </si>
  <si>
    <t>801-1 Stavební úpravy</t>
  </si>
  <si>
    <t>731 - Vytápění</t>
  </si>
  <si>
    <t>751 - Vzduchotechnika</t>
  </si>
  <si>
    <t>741 - Měření a regulace</t>
  </si>
  <si>
    <t>721 - Zařízení technických instalací</t>
  </si>
  <si>
    <t>741 - Elektroinstalace</t>
  </si>
  <si>
    <t>801-100000R1</t>
  </si>
  <si>
    <t>801-100000R2</t>
  </si>
  <si>
    <t>801-100000R3</t>
  </si>
  <si>
    <t>801-100000R4</t>
  </si>
  <si>
    <t>801-100000R5</t>
  </si>
  <si>
    <t>801-100000R6</t>
  </si>
  <si>
    <t>801-100000R7</t>
  </si>
  <si>
    <t>801-100000R8</t>
  </si>
  <si>
    <t>801-100000R9</t>
  </si>
  <si>
    <t>801-100000R10</t>
  </si>
  <si>
    <t>801-100000R11</t>
  </si>
  <si>
    <t>801-100000R13</t>
  </si>
  <si>
    <t>801-100000R14</t>
  </si>
  <si>
    <t>801-100000R15</t>
  </si>
  <si>
    <t>801-100000R16</t>
  </si>
  <si>
    <t>801-100000R17</t>
  </si>
  <si>
    <t>801-100000R18</t>
  </si>
  <si>
    <t>73100000R1</t>
  </si>
  <si>
    <t>73100000R2</t>
  </si>
  <si>
    <t>73100000R3</t>
  </si>
  <si>
    <t>73100000R4</t>
  </si>
  <si>
    <t>73100000R5</t>
  </si>
  <si>
    <t>73100000R6</t>
  </si>
  <si>
    <t>73100000R7</t>
  </si>
  <si>
    <t>73100000R8</t>
  </si>
  <si>
    <t>73100000R9</t>
  </si>
  <si>
    <t>73100000R10</t>
  </si>
  <si>
    <t>73100000R11</t>
  </si>
  <si>
    <t>73100000R12</t>
  </si>
  <si>
    <t>73100000R13</t>
  </si>
  <si>
    <t>73100000R14</t>
  </si>
  <si>
    <t>73100000R15</t>
  </si>
  <si>
    <t>73100000R16</t>
  </si>
  <si>
    <t>73100000R17</t>
  </si>
  <si>
    <t>73100000R18</t>
  </si>
  <si>
    <t>73100000R19</t>
  </si>
  <si>
    <t>73100000R20</t>
  </si>
  <si>
    <t>75100000R1</t>
  </si>
  <si>
    <t>75100000R2</t>
  </si>
  <si>
    <t>75100000R3</t>
  </si>
  <si>
    <t>75100000R4</t>
  </si>
  <si>
    <t>75100000R5</t>
  </si>
  <si>
    <t>75100000R6</t>
  </si>
  <si>
    <t>75100000R7</t>
  </si>
  <si>
    <t>75100000R8</t>
  </si>
  <si>
    <t>75100000R9</t>
  </si>
  <si>
    <t>75100000R10</t>
  </si>
  <si>
    <t>75100000R11</t>
  </si>
  <si>
    <t>75100000R12</t>
  </si>
  <si>
    <t>75100000R13</t>
  </si>
  <si>
    <t>75100000R14</t>
  </si>
  <si>
    <t>75100000R15</t>
  </si>
  <si>
    <t>75100000R16</t>
  </si>
  <si>
    <t>75100000R17</t>
  </si>
  <si>
    <t>75100000R18</t>
  </si>
  <si>
    <t>75100000R19</t>
  </si>
  <si>
    <t>75100000R20</t>
  </si>
  <si>
    <t>75100000R21</t>
  </si>
  <si>
    <t>75100000R22</t>
  </si>
  <si>
    <t>75100000R23</t>
  </si>
  <si>
    <t>75100000R24</t>
  </si>
  <si>
    <t>75100000R25</t>
  </si>
  <si>
    <t>75100000R26</t>
  </si>
  <si>
    <t>75100000R27</t>
  </si>
  <si>
    <t>75100000R28</t>
  </si>
  <si>
    <t>75100000R29</t>
  </si>
  <si>
    <t>75100000R30</t>
  </si>
  <si>
    <t>75100000R31</t>
  </si>
  <si>
    <t>75100000R32</t>
  </si>
  <si>
    <t>75100000R33</t>
  </si>
  <si>
    <t>75100000R34</t>
  </si>
  <si>
    <t>75100000R35</t>
  </si>
  <si>
    <t>75100000R36</t>
  </si>
  <si>
    <t>75100000R37</t>
  </si>
  <si>
    <t>75100000R38</t>
  </si>
  <si>
    <t>75100000R39</t>
  </si>
  <si>
    <t>75100000R40</t>
  </si>
  <si>
    <t>75100000R41</t>
  </si>
  <si>
    <t>75100000R42</t>
  </si>
  <si>
    <t>75100000R43</t>
  </si>
  <si>
    <t>75100000R44</t>
  </si>
  <si>
    <t>75100000R45</t>
  </si>
  <si>
    <t>75100000R46</t>
  </si>
  <si>
    <t>75100000R47</t>
  </si>
  <si>
    <t>75100000R48</t>
  </si>
  <si>
    <t>75100000R49</t>
  </si>
  <si>
    <t>75100000R50</t>
  </si>
  <si>
    <t>75100000R51</t>
  </si>
  <si>
    <t>75100000R52</t>
  </si>
  <si>
    <t>75100000R53</t>
  </si>
  <si>
    <t>74100000R1</t>
  </si>
  <si>
    <t>74110000R1</t>
  </si>
  <si>
    <t>74110000R2</t>
  </si>
  <si>
    <t>74110000R3</t>
  </si>
  <si>
    <t>74110000R4</t>
  </si>
  <si>
    <t>74110000R5</t>
  </si>
  <si>
    <t>74110000R6</t>
  </si>
  <si>
    <t>74110000R7</t>
  </si>
  <si>
    <t>72100000R1</t>
  </si>
  <si>
    <t>72100000R2</t>
  </si>
  <si>
    <t>72100000R3</t>
  </si>
  <si>
    <t>72100000R4</t>
  </si>
  <si>
    <t>72100000R5</t>
  </si>
  <si>
    <t>72100000R6</t>
  </si>
  <si>
    <t>72100000R7</t>
  </si>
  <si>
    <t>72100000R8</t>
  </si>
  <si>
    <t>72100000R9</t>
  </si>
  <si>
    <t>72100000R10</t>
  </si>
  <si>
    <t>72100000R11</t>
  </si>
  <si>
    <t>72100000R12</t>
  </si>
  <si>
    <t>72100000R13</t>
  </si>
  <si>
    <t>72100000R14</t>
  </si>
  <si>
    <t>72100000R15</t>
  </si>
  <si>
    <t>72100000R16</t>
  </si>
  <si>
    <t>72100000R17</t>
  </si>
  <si>
    <t>72100000R18</t>
  </si>
  <si>
    <t>72100000R19</t>
  </si>
  <si>
    <t>72100000R20</t>
  </si>
  <si>
    <t>72100000R21</t>
  </si>
  <si>
    <t>72100000R22</t>
  </si>
  <si>
    <t>72100000R23</t>
  </si>
  <si>
    <t>72100000R24</t>
  </si>
  <si>
    <t>74100000R2</t>
  </si>
  <si>
    <t>74100000R3</t>
  </si>
  <si>
    <t>74100000R4</t>
  </si>
  <si>
    <t>74100000R5</t>
  </si>
  <si>
    <t>74100000R6</t>
  </si>
  <si>
    <t>74100000R7</t>
  </si>
  <si>
    <t>74100000R8</t>
  </si>
  <si>
    <t>74100000R9</t>
  </si>
  <si>
    <t>74100000R10</t>
  </si>
  <si>
    <t>74100000R11</t>
  </si>
  <si>
    <t>74100000R12</t>
  </si>
  <si>
    <t>74100000R13</t>
  </si>
  <si>
    <t>74100000R14</t>
  </si>
  <si>
    <t>74100000R15</t>
  </si>
  <si>
    <t>74100000R16</t>
  </si>
  <si>
    <t>74100000R17</t>
  </si>
  <si>
    <t>74100000R18</t>
  </si>
  <si>
    <t>74100000R19</t>
  </si>
  <si>
    <t>74100000R20</t>
  </si>
  <si>
    <t>74100000R21</t>
  </si>
  <si>
    <t>74100000R22</t>
  </si>
  <si>
    <t>74100000R23</t>
  </si>
  <si>
    <t>74100000R24</t>
  </si>
  <si>
    <t>74100000R25</t>
  </si>
  <si>
    <t>74100000R26</t>
  </si>
  <si>
    <t>74100000R27</t>
  </si>
  <si>
    <t>74100000R28</t>
  </si>
  <si>
    <t>74100000R29</t>
  </si>
  <si>
    <t>74100000R30</t>
  </si>
  <si>
    <t>74100000R31</t>
  </si>
  <si>
    <t>74100000R32</t>
  </si>
  <si>
    <t>74100000R33</t>
  </si>
  <si>
    <t>74100000R34</t>
  </si>
  <si>
    <t>74100000R35</t>
  </si>
  <si>
    <t>74100000R36</t>
  </si>
  <si>
    <t>74100000R37</t>
  </si>
  <si>
    <t>74100000R38</t>
  </si>
  <si>
    <t>74100000R39</t>
  </si>
  <si>
    <t>74100000R40</t>
  </si>
  <si>
    <t>74100000R41</t>
  </si>
  <si>
    <t>74100000R42</t>
  </si>
  <si>
    <t>74100000R43</t>
  </si>
  <si>
    <t>74100000R44</t>
  </si>
  <si>
    <t>74100000R45</t>
  </si>
  <si>
    <t>74100000R46</t>
  </si>
  <si>
    <t>74100000R47</t>
  </si>
  <si>
    <t>74100000R48</t>
  </si>
  <si>
    <t>74100000R49</t>
  </si>
  <si>
    <t>74100000R50</t>
  </si>
  <si>
    <t>74100000R51</t>
  </si>
  <si>
    <t>74100000R52</t>
  </si>
  <si>
    <t>74100000R53</t>
  </si>
  <si>
    <t>74100000R54</t>
  </si>
  <si>
    <t>74100000R55</t>
  </si>
  <si>
    <t>ocelová konstrukce pro ochranu potrubí vedená po podlaze</t>
  </si>
  <si>
    <t>74100000R21a</t>
  </si>
  <si>
    <t>Elektroinstalační lišty</t>
  </si>
  <si>
    <t>72100000R25</t>
  </si>
  <si>
    <t>801-100000R19</t>
  </si>
  <si>
    <t>dočasné příčky SDK (montáž, demontáž)</t>
  </si>
  <si>
    <t>dočasné dveře 1000/1970 mm do SDK včetně zárubně a kování (montáž, demontáž)</t>
  </si>
  <si>
    <t>dočasné dveře 800/1970 mm do SDK včetně zárubně a kování (montáž, demontáž)</t>
  </si>
  <si>
    <t>801-100000R20</t>
  </si>
  <si>
    <t>801-100000R21</t>
  </si>
  <si>
    <t>Větrací a klimatizační strop - detail viz. výkresová část, popis stropu viz tech. zpráva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</si>
</sst>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</numFmts>
  <fonts count="43">
    <font>
      <sz val="10"/>
      <name val="Arial CE"/>
      <charset val="238"/>
    </font>
    <font>
      <sz val="10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</font>
    <font>
      <sz val="8"/>
      <name val="Arial"/>
      <family val="2"/>
      <charset val="238"/>
    </font>
    <font>
      <sz val="12"/>
      <name val="Arial CE"/>
      <charset val="238"/>
    </font>
    <font>
      <b/>
      <i/>
      <sz val="12"/>
      <name val="Arial CE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name val="Arial CE"/>
      <charset val="238"/>
    </font>
    <font>
      <b/>
      <i/>
      <sz val="14"/>
      <name val="Arial CE"/>
      <charset val="238"/>
    </font>
    <font>
      <i/>
      <sz val="14"/>
      <name val="Arial CE"/>
      <charset val="238"/>
    </font>
    <font>
      <sz val="14"/>
      <name val="Arial CE"/>
      <charset val="238"/>
    </font>
    <font>
      <b/>
      <sz val="20"/>
      <name val="Arial CE"/>
      <charset val="238"/>
    </font>
    <font>
      <b/>
      <sz val="12"/>
      <name val="Arial CE"/>
      <charset val="238"/>
    </font>
    <font>
      <b/>
      <sz val="8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0"/>
      <color rgb="FFFF0000"/>
      <name val="Calibri"/>
      <family val="2"/>
      <charset val="238"/>
      <scheme val="minor"/>
    </font>
    <font>
      <b/>
      <sz val="14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1" applyNumberFormat="0" applyFill="0" applyAlignment="0" applyProtection="0"/>
    <xf numFmtId="43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3" borderId="0" applyNumberFormat="0" applyBorder="0" applyAlignment="0" applyProtection="0"/>
    <xf numFmtId="0" fontId="11" fillId="16" borderId="2" applyNumberFormat="0" applyAlignment="0" applyProtection="0"/>
    <xf numFmtId="44" fontId="4" fillId="0" borderId="0" applyFon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4" fillId="0" borderId="0"/>
    <xf numFmtId="0" fontId="24" fillId="0" borderId="0"/>
    <xf numFmtId="0" fontId="24" fillId="0" borderId="0"/>
    <xf numFmtId="0" fontId="4" fillId="0" borderId="0"/>
    <xf numFmtId="0" fontId="31" fillId="0" borderId="0"/>
    <xf numFmtId="0" fontId="25" fillId="0" borderId="0" applyNumberFormat="0" applyAlignment="0"/>
    <xf numFmtId="0" fontId="4" fillId="18" borderId="6" applyNumberFormat="0" applyFont="0" applyAlignment="0" applyProtection="0"/>
    <xf numFmtId="9" fontId="4" fillId="0" borderId="0" applyFont="0" applyFill="0" applyBorder="0" applyAlignment="0" applyProtection="0"/>
    <xf numFmtId="0" fontId="17" fillId="0" borderId="7" applyNumberFormat="0" applyFill="0" applyAlignment="0" applyProtection="0"/>
    <xf numFmtId="0" fontId="18" fillId="4" borderId="0" applyNumberFormat="0" applyBorder="0" applyAlignment="0" applyProtection="0"/>
    <xf numFmtId="0" fontId="24" fillId="0" borderId="0"/>
    <xf numFmtId="0" fontId="24" fillId="0" borderId="0"/>
    <xf numFmtId="0" fontId="19" fillId="0" borderId="0" applyNumberFormat="0" applyFill="0" applyBorder="0" applyAlignment="0" applyProtection="0"/>
    <xf numFmtId="0" fontId="20" fillId="7" borderId="8" applyNumberFormat="0" applyAlignment="0" applyProtection="0"/>
    <xf numFmtId="0" fontId="21" fillId="19" borderId="8" applyNumberFormat="0" applyAlignment="0" applyProtection="0"/>
    <xf numFmtId="0" fontId="22" fillId="19" borderId="9" applyNumberFormat="0" applyAlignment="0" applyProtection="0"/>
    <xf numFmtId="0" fontId="23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3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18" borderId="6" applyNumberFormat="0" applyFont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0" applyFont="1"/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 indent="1"/>
    </xf>
    <xf numFmtId="0" fontId="5" fillId="0" borderId="0" xfId="0" applyFont="1" applyAlignment="1">
      <alignment horizontal="left" indent="1"/>
    </xf>
    <xf numFmtId="0" fontId="28" fillId="0" borderId="0" xfId="0" applyFont="1" applyAlignment="1">
      <alignment horizontal="left" indent="1"/>
    </xf>
    <xf numFmtId="0" fontId="27" fillId="0" borderId="0" xfId="0" applyFont="1"/>
    <xf numFmtId="0" fontId="0" fillId="0" borderId="0" xfId="0" applyAlignment="1">
      <alignment horizontal="right" indent="1"/>
    </xf>
    <xf numFmtId="3" fontId="5" fillId="0" borderId="0" xfId="0" applyNumberFormat="1" applyFont="1" applyAlignment="1">
      <alignment horizontal="right" indent="1"/>
    </xf>
    <xf numFmtId="0" fontId="5" fillId="0" borderId="0" xfId="0" applyFont="1" applyAlignment="1">
      <alignment horizontal="right" indent="1"/>
    </xf>
    <xf numFmtId="0" fontId="2" fillId="24" borderId="10" xfId="0" applyFont="1" applyFill="1" applyBorder="1" applyAlignment="1">
      <alignment horizontal="center" vertical="center" wrapText="1"/>
    </xf>
    <xf numFmtId="0" fontId="2" fillId="24" borderId="11" xfId="0" applyFont="1" applyFill="1" applyBorder="1" applyAlignment="1">
      <alignment horizontal="center" vertical="center" wrapText="1"/>
    </xf>
    <xf numFmtId="0" fontId="2" fillId="24" borderId="11" xfId="0" applyFont="1" applyFill="1" applyBorder="1" applyAlignment="1">
      <alignment horizontal="left" vertical="center" wrapText="1" indent="1"/>
    </xf>
    <xf numFmtId="3" fontId="2" fillId="24" borderId="11" xfId="0" applyNumberFormat="1" applyFont="1" applyFill="1" applyBorder="1" applyAlignment="1">
      <alignment horizontal="center" vertical="center" wrapText="1"/>
    </xf>
    <xf numFmtId="0" fontId="2" fillId="24" borderId="12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left" indent="1"/>
    </xf>
    <xf numFmtId="0" fontId="5" fillId="0" borderId="11" xfId="0" applyFont="1" applyBorder="1" applyAlignment="1">
      <alignment horizontal="left"/>
    </xf>
    <xf numFmtId="3" fontId="5" fillId="0" borderId="11" xfId="0" applyNumberFormat="1" applyFont="1" applyBorder="1" applyAlignment="1">
      <alignment horizontal="right" indent="1"/>
    </xf>
    <xf numFmtId="3" fontId="5" fillId="0" borderId="12" xfId="0" applyNumberFormat="1" applyFont="1" applyBorder="1" applyAlignment="1">
      <alignment horizontal="right" indent="1"/>
    </xf>
    <xf numFmtId="0" fontId="5" fillId="0" borderId="10" xfId="0" applyFont="1" applyBorder="1" applyAlignment="1">
      <alignment horizontal="center"/>
    </xf>
    <xf numFmtId="3" fontId="2" fillId="0" borderId="0" xfId="0" applyNumberFormat="1" applyFont="1"/>
    <xf numFmtId="0" fontId="5" fillId="24" borderId="13" xfId="0" applyFont="1" applyFill="1" applyBorder="1" applyAlignment="1">
      <alignment horizontal="center"/>
    </xf>
    <xf numFmtId="0" fontId="5" fillId="24" borderId="14" xfId="0" applyFont="1" applyFill="1" applyBorder="1" applyAlignment="1">
      <alignment horizontal="center"/>
    </xf>
    <xf numFmtId="0" fontId="2" fillId="24" borderId="14" xfId="0" applyFont="1" applyFill="1" applyBorder="1" applyAlignment="1">
      <alignment horizontal="left" indent="1"/>
    </xf>
    <xf numFmtId="0" fontId="5" fillId="24" borderId="14" xfId="0" applyFont="1" applyFill="1" applyBorder="1"/>
    <xf numFmtId="3" fontId="5" fillId="24" borderId="14" xfId="0" applyNumberFormat="1" applyFont="1" applyFill="1" applyBorder="1" applyAlignment="1">
      <alignment horizontal="right" indent="1"/>
    </xf>
    <xf numFmtId="0" fontId="5" fillId="24" borderId="14" xfId="0" applyFont="1" applyFill="1" applyBorder="1" applyAlignment="1">
      <alignment horizontal="right" indent="1"/>
    </xf>
    <xf numFmtId="0" fontId="5" fillId="0" borderId="11" xfId="0" applyFont="1" applyFill="1" applyBorder="1" applyAlignment="1">
      <alignment horizontal="left" indent="1"/>
    </xf>
    <xf numFmtId="0" fontId="32" fillId="0" borderId="0" xfId="0" applyFont="1" applyBorder="1" applyAlignment="1">
      <alignment horizontal="left" vertical="top" wrapText="1"/>
    </xf>
    <xf numFmtId="3" fontId="2" fillId="24" borderId="15" xfId="0" applyNumberFormat="1" applyFont="1" applyFill="1" applyBorder="1" applyAlignment="1">
      <alignment horizontal="right" indent="1"/>
    </xf>
    <xf numFmtId="0" fontId="2" fillId="25" borderId="11" xfId="0" applyFont="1" applyFill="1" applyBorder="1" applyAlignment="1">
      <alignment horizontal="left" indent="1"/>
    </xf>
    <xf numFmtId="0" fontId="5" fillId="25" borderId="11" xfId="0" applyFont="1" applyFill="1" applyBorder="1" applyAlignment="1">
      <alignment horizontal="left" indent="1"/>
    </xf>
    <xf numFmtId="0" fontId="2" fillId="0" borderId="0" xfId="0" applyFont="1" applyBorder="1"/>
    <xf numFmtId="0" fontId="5" fillId="0" borderId="0" xfId="0" applyFont="1" applyBorder="1"/>
    <xf numFmtId="0" fontId="0" fillId="0" borderId="0" xfId="0" applyBorder="1"/>
    <xf numFmtId="0" fontId="5" fillId="0" borderId="0" xfId="0" applyFont="1" applyBorder="1" applyAlignment="1">
      <alignment horizont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3" xfId="0" applyFont="1" applyFill="1" applyBorder="1" applyAlignment="1">
      <alignment horizontal="left" vertical="center" indent="1"/>
    </xf>
    <xf numFmtId="0" fontId="33" fillId="0" borderId="11" xfId="0" applyFont="1" applyFill="1" applyBorder="1" applyAlignment="1">
      <alignment horizontal="left" indent="1"/>
    </xf>
    <xf numFmtId="0" fontId="33" fillId="25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0" fillId="0" borderId="0" xfId="0"/>
    <xf numFmtId="0" fontId="5" fillId="0" borderId="0" xfId="0" applyFont="1"/>
    <xf numFmtId="0" fontId="2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5" fillId="0" borderId="11" xfId="0" applyNumberFormat="1" applyFont="1" applyBorder="1" applyAlignment="1">
      <alignment horizontal="center"/>
    </xf>
    <xf numFmtId="3" fontId="5" fillId="24" borderId="14" xfId="0" applyNumberFormat="1" applyFont="1" applyFill="1" applyBorder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left" indent="1"/>
    </xf>
    <xf numFmtId="0" fontId="37" fillId="0" borderId="0" xfId="0" applyFont="1" applyAlignment="1">
      <alignment horizontal="left" indent="1"/>
    </xf>
    <xf numFmtId="0" fontId="35" fillId="0" borderId="0" xfId="0" applyFont="1" applyAlignment="1">
      <alignment horizontal="left" indent="1"/>
    </xf>
    <xf numFmtId="0" fontId="36" fillId="0" borderId="0" xfId="0" applyFont="1" applyAlignment="1">
      <alignment horizontal="center"/>
    </xf>
    <xf numFmtId="3" fontId="36" fillId="0" borderId="0" xfId="0" applyNumberFormat="1" applyFont="1" applyAlignment="1">
      <alignment horizontal="right" indent="1"/>
    </xf>
    <xf numFmtId="0" fontId="36" fillId="0" borderId="0" xfId="0" applyFont="1" applyAlignment="1">
      <alignment horizontal="right" indent="1"/>
    </xf>
    <xf numFmtId="3" fontId="36" fillId="0" borderId="0" xfId="0" applyNumberFormat="1" applyFont="1" applyAlignment="1">
      <alignment horizontal="center"/>
    </xf>
    <xf numFmtId="0" fontId="3" fillId="24" borderId="15" xfId="0" applyFont="1" applyFill="1" applyBorder="1" applyAlignment="1">
      <alignment horizontal="right" vertical="center" wrapText="1" inden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horizontal="left" vertical="center" indent="1"/>
    </xf>
    <xf numFmtId="3" fontId="0" fillId="0" borderId="15" xfId="0" applyNumberFormat="1" applyBorder="1" applyAlignment="1">
      <alignment horizontal="right" vertical="center" indent="1"/>
    </xf>
    <xf numFmtId="0" fontId="2" fillId="26" borderId="0" xfId="0" applyFont="1" applyFill="1"/>
    <xf numFmtId="0" fontId="2" fillId="26" borderId="0" xfId="0" applyFont="1" applyFill="1" applyBorder="1"/>
    <xf numFmtId="0" fontId="5" fillId="26" borderId="0" xfId="0" applyFont="1" applyFill="1" applyBorder="1"/>
    <xf numFmtId="0" fontId="32" fillId="26" borderId="0" xfId="0" applyFont="1" applyFill="1" applyBorder="1" applyAlignment="1">
      <alignment horizontal="left" vertical="top" wrapText="1"/>
    </xf>
    <xf numFmtId="0" fontId="0" fillId="26" borderId="0" xfId="0" applyFill="1" applyBorder="1"/>
    <xf numFmtId="0" fontId="39" fillId="26" borderId="0" xfId="0" applyFont="1" applyFill="1"/>
    <xf numFmtId="0" fontId="39" fillId="26" borderId="0" xfId="0" applyFont="1" applyFill="1" applyBorder="1"/>
    <xf numFmtId="0" fontId="40" fillId="26" borderId="0" xfId="0" applyFont="1" applyFill="1"/>
    <xf numFmtId="0" fontId="41" fillId="26" borderId="0" xfId="0" applyFont="1" applyFill="1" applyBorder="1" applyAlignment="1">
      <alignment horizontal="left" vertical="top" wrapText="1"/>
    </xf>
    <xf numFmtId="0" fontId="40" fillId="26" borderId="0" xfId="0" applyFont="1" applyFill="1" applyBorder="1"/>
    <xf numFmtId="0" fontId="38" fillId="24" borderId="13" xfId="0" applyFont="1" applyFill="1" applyBorder="1" applyAlignment="1">
      <alignment horizontal="left" indent="1"/>
    </xf>
    <xf numFmtId="0" fontId="27" fillId="24" borderId="14" xfId="0" applyFont="1" applyFill="1" applyBorder="1"/>
    <xf numFmtId="3" fontId="38" fillId="24" borderId="15" xfId="0" applyNumberFormat="1" applyFont="1" applyFill="1" applyBorder="1" applyAlignment="1">
      <alignment horizontal="right" indent="1"/>
    </xf>
    <xf numFmtId="0" fontId="3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5" fillId="0" borderId="0" xfId="0" applyFont="1" applyAlignment="1">
      <alignment horizontal="right"/>
    </xf>
    <xf numFmtId="0" fontId="42" fillId="0" borderId="0" xfId="0" applyFont="1" applyAlignment="1">
      <alignment horizontal="left" indent="2"/>
    </xf>
    <xf numFmtId="0" fontId="0" fillId="0" borderId="0" xfId="0" applyAlignment="1">
      <alignment horizontal="left" indent="2"/>
    </xf>
    <xf numFmtId="0" fontId="34" fillId="0" borderId="0" xfId="0" applyFont="1" applyAlignment="1">
      <alignment horizontal="left" indent="2"/>
    </xf>
    <xf numFmtId="17" fontId="36" fillId="0" borderId="0" xfId="0" applyNumberFormat="1" applyFont="1" applyAlignment="1">
      <alignment horizontal="left" indent="2"/>
    </xf>
    <xf numFmtId="164" fontId="5" fillId="0" borderId="11" xfId="0" applyNumberFormat="1" applyFont="1" applyBorder="1" applyAlignment="1">
      <alignment horizontal="center"/>
    </xf>
    <xf numFmtId="0" fontId="5" fillId="0" borderId="11" xfId="0" applyFont="1" applyFill="1" applyBorder="1" applyAlignment="1">
      <alignment horizontal="center"/>
    </xf>
  </cellXfs>
  <cellStyles count="71">
    <cellStyle name="20 % – Zvýraznění1 2" xfId="1"/>
    <cellStyle name="20 % – Zvýraznění1 3" xfId="2"/>
    <cellStyle name="20 % – Zvýraznění2 2" xfId="3"/>
    <cellStyle name="20 % – Zvýraznění2 3" xfId="4"/>
    <cellStyle name="20 % – Zvýraznění3 2" xfId="5"/>
    <cellStyle name="20 % – Zvýraznění3 3" xfId="6"/>
    <cellStyle name="20 % – Zvýraznění4 2" xfId="7"/>
    <cellStyle name="20 % – Zvýraznění4 3" xfId="8"/>
    <cellStyle name="20 % – Zvýraznění5 2" xfId="9"/>
    <cellStyle name="20 % – Zvýraznění5 3" xfId="10"/>
    <cellStyle name="20 % – Zvýraznění6 2" xfId="11"/>
    <cellStyle name="20 % – Zvýraznění6 3" xfId="12"/>
    <cellStyle name="40 % – Zvýraznění1 2" xfId="13"/>
    <cellStyle name="40 % – Zvýraznění1 3" xfId="14"/>
    <cellStyle name="40 % – Zvýraznění2 2" xfId="15"/>
    <cellStyle name="40 % – Zvýraznění2 3" xfId="16"/>
    <cellStyle name="40 % – Zvýraznění3 2" xfId="17"/>
    <cellStyle name="40 % – Zvýraznění3 3" xfId="18"/>
    <cellStyle name="40 % – Zvýraznění4 2" xfId="19"/>
    <cellStyle name="40 % – Zvýraznění4 3" xfId="20"/>
    <cellStyle name="40 % – Zvýraznění5 2" xfId="21"/>
    <cellStyle name="40 % – Zvýraznění5 3" xfId="22"/>
    <cellStyle name="40 % – Zvýraznění6 2" xfId="23"/>
    <cellStyle name="40 % – Zvýraznění6 3" xfId="24"/>
    <cellStyle name="60 % – Zvýraznění1 2" xfId="25"/>
    <cellStyle name="60 % – Zvýraznění2 2" xfId="26"/>
    <cellStyle name="60 % – Zvýraznění3 2" xfId="27"/>
    <cellStyle name="60 % – Zvýraznění4 2" xfId="28"/>
    <cellStyle name="60 % – Zvýraznění5 2" xfId="29"/>
    <cellStyle name="60 % – Zvýraznění6 2" xfId="30"/>
    <cellStyle name="Celkem 2" xfId="31"/>
    <cellStyle name="čárky 2" xfId="32"/>
    <cellStyle name="čárky 2 2" xfId="66"/>
    <cellStyle name="Hypertextový odkaz 2" xfId="33"/>
    <cellStyle name="Chybně 2" xfId="34"/>
    <cellStyle name="Kontrolní buňka 2" xfId="35"/>
    <cellStyle name="měny 2" xfId="36"/>
    <cellStyle name="měny 2 2" xfId="67"/>
    <cellStyle name="Nadpis 1 2" xfId="37"/>
    <cellStyle name="Nadpis 2 2" xfId="38"/>
    <cellStyle name="Nadpis 3 2" xfId="39"/>
    <cellStyle name="Nadpis 4 2" xfId="40"/>
    <cellStyle name="Název 2" xfId="41"/>
    <cellStyle name="Neutrální 2" xfId="42"/>
    <cellStyle name="normální" xfId="0" builtinId="0"/>
    <cellStyle name="Normální 2" xfId="43"/>
    <cellStyle name="normální 2 2" xfId="44"/>
    <cellStyle name="normální 2 3" xfId="45"/>
    <cellStyle name="Normální 2 4" xfId="68"/>
    <cellStyle name="normální 3" xfId="46"/>
    <cellStyle name="normální 4" xfId="47"/>
    <cellStyle name="písmo DEM ceník" xfId="48"/>
    <cellStyle name="Poznámka 2" xfId="49"/>
    <cellStyle name="Poznámka 2 2" xfId="69"/>
    <cellStyle name="procent 2" xfId="50"/>
    <cellStyle name="procent 2 2" xfId="70"/>
    <cellStyle name="Propojená buňka 2" xfId="51"/>
    <cellStyle name="Správně 2" xfId="52"/>
    <cellStyle name="Standard 2" xfId="53"/>
    <cellStyle name="Styl 1" xfId="54"/>
    <cellStyle name="Text upozornění 2" xfId="55"/>
    <cellStyle name="Vstup 2" xfId="56"/>
    <cellStyle name="Výpočet 2" xfId="57"/>
    <cellStyle name="Výstup 2" xfId="58"/>
    <cellStyle name="Vysvětlující text 2" xfId="59"/>
    <cellStyle name="Zvýraznění 1 2" xfId="60"/>
    <cellStyle name="Zvýraznění 2 2" xfId="61"/>
    <cellStyle name="Zvýraznění 3 2" xfId="62"/>
    <cellStyle name="Zvýraznění 4 2" xfId="63"/>
    <cellStyle name="Zvýraznění 5 2" xfId="64"/>
    <cellStyle name="Zvýraznění 6 2" xfId="65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AppData\Roaming\Microsoft\Excel\VZT\rozpo&#269;et%20VZT%20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Úvodní  údaje"/>
    </sheetNames>
    <sheetDataSet>
      <sheetData sheetId="0">
        <row r="1">
          <cell r="B1" t="str">
            <v>Rozpočet</v>
          </cell>
        </row>
        <row r="2">
          <cell r="C2" t="str">
            <v xml:space="preserve"> Ostrava - VZT Vězeňská kuchyně - projektová dokumentace</v>
          </cell>
        </row>
        <row r="3">
          <cell r="C3" t="str">
            <v xml:space="preserve"> 12/2017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"/>
  <dimension ref="B1:E18"/>
  <sheetViews>
    <sheetView tabSelected="1" view="pageBreakPreview" zoomScaleSheetLayoutView="100" workbookViewId="0">
      <selection activeCell="C16" sqref="C16"/>
    </sheetView>
  </sheetViews>
  <sheetFormatPr defaultRowHeight="12.75"/>
  <cols>
    <col min="1" max="1" width="1.7109375" customWidth="1"/>
    <col min="2" max="2" width="16.5703125" customWidth="1"/>
    <col min="3" max="3" width="95.140625" customWidth="1"/>
    <col min="4" max="4" width="17.140625" customWidth="1"/>
    <col min="5" max="5" width="0.85546875" customWidth="1"/>
  </cols>
  <sheetData>
    <row r="1" spans="2:5" ht="26.25" customHeight="1">
      <c r="B1" s="55" t="s">
        <v>23</v>
      </c>
    </row>
    <row r="2" spans="2:5" s="45" customFormat="1" ht="26.25" customHeight="1">
      <c r="B2" s="55"/>
    </row>
    <row r="3" spans="2:5" s="53" customFormat="1" ht="21.75" customHeight="1">
      <c r="B3" s="80" t="s">
        <v>15</v>
      </c>
      <c r="C3" s="83" t="s">
        <v>57</v>
      </c>
    </row>
    <row r="4" spans="2:5" s="53" customFormat="1" ht="21.75" customHeight="1">
      <c r="B4" s="80" t="s">
        <v>16</v>
      </c>
      <c r="C4" s="86" t="s">
        <v>56</v>
      </c>
    </row>
    <row r="5" spans="2:5">
      <c r="B5" s="81"/>
      <c r="C5" s="84"/>
    </row>
    <row r="6" spans="2:5" s="53" customFormat="1" ht="18.75">
      <c r="B6" s="82" t="s">
        <v>201</v>
      </c>
      <c r="C6" s="85" t="s">
        <v>200</v>
      </c>
    </row>
    <row r="7" spans="2:5" s="9" customFormat="1" ht="15">
      <c r="B7" s="8"/>
    </row>
    <row r="8" spans="2:5" s="4" customFormat="1" ht="31.5" customHeight="1">
      <c r="B8" s="41" t="s">
        <v>193</v>
      </c>
      <c r="C8" s="40"/>
      <c r="D8" s="61" t="s">
        <v>26</v>
      </c>
      <c r="E8" s="3"/>
    </row>
    <row r="9" spans="2:5" s="64" customFormat="1" ht="18" customHeight="1">
      <c r="B9" s="65"/>
      <c r="C9" s="63"/>
      <c r="D9" s="66"/>
    </row>
    <row r="10" spans="2:5" s="64" customFormat="1" ht="18" customHeight="1">
      <c r="B10" s="65" t="s">
        <v>236</v>
      </c>
      <c r="C10" s="63"/>
      <c r="D10" s="66">
        <f>+STAV!c_vzt</f>
        <v>0</v>
      </c>
    </row>
    <row r="11" spans="2:5" s="64" customFormat="1" ht="18" customHeight="1">
      <c r="B11" s="65" t="s">
        <v>237</v>
      </c>
      <c r="C11" s="63"/>
      <c r="D11" s="66">
        <f>+UT!c_vzt</f>
        <v>0</v>
      </c>
    </row>
    <row r="12" spans="2:5" s="64" customFormat="1" ht="18" customHeight="1">
      <c r="B12" s="65" t="s">
        <v>238</v>
      </c>
      <c r="C12" s="63"/>
      <c r="D12" s="66">
        <f>+c_vzt</f>
        <v>0</v>
      </c>
    </row>
    <row r="13" spans="2:5" s="64" customFormat="1" ht="18" customHeight="1">
      <c r="B13" s="65" t="s">
        <v>239</v>
      </c>
      <c r="C13" s="63"/>
      <c r="D13" s="66">
        <f>+MAR!c_vzt</f>
        <v>0</v>
      </c>
    </row>
    <row r="14" spans="2:5" s="64" customFormat="1" ht="18" customHeight="1">
      <c r="B14" s="65" t="s">
        <v>240</v>
      </c>
      <c r="C14" s="63"/>
      <c r="D14" s="66">
        <f>+ZTI!c_vzt</f>
        <v>0</v>
      </c>
    </row>
    <row r="15" spans="2:5" s="64" customFormat="1" ht="18" customHeight="1">
      <c r="B15" s="65" t="s">
        <v>241</v>
      </c>
      <c r="C15" s="63"/>
      <c r="D15" s="66">
        <f>+EL!c_vzt</f>
        <v>0</v>
      </c>
    </row>
    <row r="16" spans="2:5" s="64" customFormat="1" ht="18" customHeight="1">
      <c r="B16" s="62"/>
      <c r="C16" s="63"/>
      <c r="D16" s="66"/>
    </row>
    <row r="17" spans="2:4">
      <c r="D17" s="10"/>
    </row>
    <row r="18" spans="2:4" s="9" customFormat="1" ht="15.75">
      <c r="B18" s="77" t="s">
        <v>58</v>
      </c>
      <c r="C18" s="78"/>
      <c r="D18" s="79">
        <f>SUM(D9:D17)</f>
        <v>0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S42"/>
  <sheetViews>
    <sheetView view="pageBreakPreview" zoomScale="115" zoomScaleSheetLayoutView="115" workbookViewId="0">
      <selection activeCell="H29" sqref="H6:H29"/>
    </sheetView>
  </sheetViews>
  <sheetFormatPr defaultRowHeight="12.95" customHeight="1"/>
  <cols>
    <col min="1" max="1" width="0.85546875" style="1" customWidth="1"/>
    <col min="2" max="2" width="4.7109375" style="1" customWidth="1"/>
    <col min="3" max="3" width="12.7109375" style="3" customWidth="1"/>
    <col min="4" max="4" width="80.7109375" style="7" customWidth="1"/>
    <col min="5" max="5" width="15.7109375" style="1" hidden="1" customWidth="1"/>
    <col min="6" max="6" width="4.7109375" style="3" customWidth="1"/>
    <col min="7" max="7" width="7.140625" style="50" customWidth="1"/>
    <col min="8" max="9" width="10.7109375" style="12" customWidth="1"/>
    <col min="10" max="10" width="0.85546875" style="3" customWidth="1"/>
    <col min="11" max="16384" width="9.140625" style="1"/>
  </cols>
  <sheetData>
    <row r="1" spans="2:12" ht="12.95" customHeight="1">
      <c r="C1" s="6"/>
    </row>
    <row r="2" spans="2:12" s="53" customFormat="1" ht="18.75" customHeight="1">
      <c r="C2" s="56" t="s">
        <v>199</v>
      </c>
      <c r="D2" s="54"/>
      <c r="F2" s="57"/>
      <c r="G2" s="60"/>
      <c r="H2" s="59"/>
      <c r="I2" s="59"/>
      <c r="J2" s="57"/>
    </row>
    <row r="4" spans="2:12" s="4" customFormat="1" ht="24.95" customHeight="1">
      <c r="B4" s="13" t="s">
        <v>74</v>
      </c>
      <c r="C4" s="14" t="s">
        <v>49</v>
      </c>
      <c r="D4" s="15" t="s">
        <v>3</v>
      </c>
      <c r="E4" s="14" t="s">
        <v>55</v>
      </c>
      <c r="F4" s="14" t="s">
        <v>1</v>
      </c>
      <c r="G4" s="16" t="s">
        <v>2</v>
      </c>
      <c r="H4" s="14" t="s">
        <v>50</v>
      </c>
      <c r="I4" s="17" t="s">
        <v>14</v>
      </c>
      <c r="J4" s="3"/>
    </row>
    <row r="5" spans="2:12" s="2" customFormat="1" ht="12.95" customHeight="1">
      <c r="B5" s="23">
        <f t="shared" ref="B5:B29" si="0">+ROW()-ROW($B$4)</f>
        <v>1</v>
      </c>
      <c r="C5" s="18"/>
      <c r="D5" s="34" t="s">
        <v>143</v>
      </c>
      <c r="E5" s="20"/>
      <c r="F5" s="18"/>
      <c r="G5" s="51"/>
      <c r="H5" s="21"/>
      <c r="I5" s="22"/>
      <c r="J5" s="5"/>
    </row>
    <row r="6" spans="2:12" s="2" customFormat="1" ht="12.95" customHeight="1">
      <c r="B6" s="23">
        <f t="shared" si="0"/>
        <v>2</v>
      </c>
      <c r="C6" s="18" t="s">
        <v>242</v>
      </c>
      <c r="D6" s="35" t="s">
        <v>144</v>
      </c>
      <c r="E6" s="20"/>
      <c r="F6" s="18" t="s">
        <v>5</v>
      </c>
      <c r="G6" s="51">
        <v>18</v>
      </c>
      <c r="H6" s="21"/>
      <c r="I6" s="22">
        <f>+G6*H6</f>
        <v>0</v>
      </c>
      <c r="J6" s="5"/>
    </row>
    <row r="7" spans="2:12" s="2" customFormat="1" ht="12.95" customHeight="1">
      <c r="B7" s="23">
        <f t="shared" si="0"/>
        <v>3</v>
      </c>
      <c r="C7" s="18" t="s">
        <v>243</v>
      </c>
      <c r="D7" s="35" t="s">
        <v>145</v>
      </c>
      <c r="E7" s="20"/>
      <c r="F7" s="18" t="s">
        <v>47</v>
      </c>
      <c r="G7" s="87">
        <v>2.2999999999999998</v>
      </c>
      <c r="H7" s="21"/>
      <c r="I7" s="22">
        <f t="shared" ref="I7:I29" si="1">+G7*H7</f>
        <v>0</v>
      </c>
      <c r="J7" s="5"/>
    </row>
    <row r="8" spans="2:12" s="2" customFormat="1" ht="12.95" customHeight="1">
      <c r="B8" s="23">
        <f t="shared" si="0"/>
        <v>4</v>
      </c>
      <c r="C8" s="18" t="s">
        <v>244</v>
      </c>
      <c r="D8" s="35" t="s">
        <v>146</v>
      </c>
      <c r="E8" s="20"/>
      <c r="F8" s="18" t="s">
        <v>47</v>
      </c>
      <c r="G8" s="87">
        <v>0.5</v>
      </c>
      <c r="H8" s="21"/>
      <c r="I8" s="22">
        <f t="shared" si="1"/>
        <v>0</v>
      </c>
      <c r="J8" s="5"/>
    </row>
    <row r="9" spans="2:12" s="2" customFormat="1" ht="12.95" customHeight="1">
      <c r="B9" s="23">
        <f t="shared" si="0"/>
        <v>5</v>
      </c>
      <c r="C9" s="18" t="s">
        <v>245</v>
      </c>
      <c r="D9" s="35" t="s">
        <v>217</v>
      </c>
      <c r="E9" s="20"/>
      <c r="F9" s="18" t="s">
        <v>47</v>
      </c>
      <c r="G9" s="51">
        <v>30</v>
      </c>
      <c r="H9" s="21"/>
      <c r="I9" s="22">
        <f t="shared" si="1"/>
        <v>0</v>
      </c>
      <c r="J9" s="5"/>
    </row>
    <row r="10" spans="2:12" s="2" customFormat="1" ht="12.95" customHeight="1">
      <c r="B10" s="23">
        <f t="shared" si="0"/>
        <v>6</v>
      </c>
      <c r="C10" s="18"/>
      <c r="D10" s="35"/>
      <c r="E10" s="20"/>
      <c r="F10" s="18"/>
      <c r="G10" s="51"/>
      <c r="H10" s="21"/>
      <c r="I10" s="22">
        <f t="shared" si="1"/>
        <v>0</v>
      </c>
      <c r="J10" s="5"/>
    </row>
    <row r="11" spans="2:12" s="2" customFormat="1" ht="12.95" customHeight="1">
      <c r="B11" s="23">
        <f t="shared" si="0"/>
        <v>7</v>
      </c>
      <c r="C11" s="18"/>
      <c r="D11" s="34" t="s">
        <v>147</v>
      </c>
      <c r="E11" s="20"/>
      <c r="F11" s="18"/>
      <c r="G11" s="51"/>
      <c r="H11" s="21"/>
      <c r="I11" s="22">
        <f t="shared" si="1"/>
        <v>0</v>
      </c>
      <c r="J11" s="5"/>
      <c r="L11" s="24"/>
    </row>
    <row r="12" spans="2:12" s="2" customFormat="1" ht="12.95" customHeight="1">
      <c r="B12" s="23">
        <f t="shared" si="0"/>
        <v>8</v>
      </c>
      <c r="C12" s="18" t="s">
        <v>246</v>
      </c>
      <c r="D12" s="35" t="s">
        <v>148</v>
      </c>
      <c r="E12" s="20"/>
      <c r="F12" s="18" t="s">
        <v>219</v>
      </c>
      <c r="G12" s="87">
        <v>0.5</v>
      </c>
      <c r="H12" s="21"/>
      <c r="I12" s="22">
        <f t="shared" si="1"/>
        <v>0</v>
      </c>
      <c r="J12" s="5"/>
    </row>
    <row r="13" spans="2:12" s="47" customFormat="1" ht="12.95" customHeight="1">
      <c r="B13" s="23">
        <f t="shared" si="0"/>
        <v>9</v>
      </c>
      <c r="C13" s="18" t="s">
        <v>247</v>
      </c>
      <c r="D13" s="35" t="s">
        <v>224</v>
      </c>
      <c r="E13" s="20"/>
      <c r="F13" s="18" t="s">
        <v>5</v>
      </c>
      <c r="G13" s="87">
        <v>2</v>
      </c>
      <c r="H13" s="21"/>
      <c r="I13" s="22">
        <f t="shared" si="1"/>
        <v>0</v>
      </c>
      <c r="J13" s="49"/>
    </row>
    <row r="14" spans="2:12" s="47" customFormat="1" ht="12.95" customHeight="1">
      <c r="B14" s="23">
        <f t="shared" si="0"/>
        <v>10</v>
      </c>
      <c r="C14" s="18" t="s">
        <v>248</v>
      </c>
      <c r="D14" s="35" t="s">
        <v>225</v>
      </c>
      <c r="E14" s="20"/>
      <c r="F14" s="18" t="s">
        <v>5</v>
      </c>
      <c r="G14" s="87">
        <v>4</v>
      </c>
      <c r="H14" s="21"/>
      <c r="I14" s="22">
        <f t="shared" si="1"/>
        <v>0</v>
      </c>
      <c r="J14" s="49"/>
    </row>
    <row r="15" spans="2:12" s="47" customFormat="1" ht="12.95" customHeight="1">
      <c r="B15" s="23">
        <f t="shared" si="0"/>
        <v>11</v>
      </c>
      <c r="C15" s="18" t="s">
        <v>249</v>
      </c>
      <c r="D15" s="35" t="s">
        <v>226</v>
      </c>
      <c r="E15" s="20"/>
      <c r="F15" s="18" t="s">
        <v>47</v>
      </c>
      <c r="G15" s="87">
        <v>1</v>
      </c>
      <c r="H15" s="21"/>
      <c r="I15" s="22">
        <f t="shared" si="1"/>
        <v>0</v>
      </c>
      <c r="J15" s="49"/>
    </row>
    <row r="16" spans="2:12" s="2" customFormat="1" ht="12.95" customHeight="1">
      <c r="B16" s="23">
        <f t="shared" si="0"/>
        <v>12</v>
      </c>
      <c r="C16" s="18" t="s">
        <v>250</v>
      </c>
      <c r="D16" s="35" t="s">
        <v>149</v>
      </c>
      <c r="E16" s="20"/>
      <c r="F16" s="18" t="s">
        <v>219</v>
      </c>
      <c r="G16" s="51">
        <v>1</v>
      </c>
      <c r="H16" s="21"/>
      <c r="I16" s="22">
        <f t="shared" si="1"/>
        <v>0</v>
      </c>
      <c r="J16" s="5"/>
    </row>
    <row r="17" spans="2:19" s="47" customFormat="1" ht="12.95" customHeight="1">
      <c r="B17" s="23">
        <f t="shared" si="0"/>
        <v>13</v>
      </c>
      <c r="C17" s="18" t="s">
        <v>251</v>
      </c>
      <c r="D17" s="35" t="s">
        <v>220</v>
      </c>
      <c r="E17" s="20"/>
      <c r="F17" s="18" t="s">
        <v>5</v>
      </c>
      <c r="G17" s="51">
        <v>18</v>
      </c>
      <c r="H17" s="21"/>
      <c r="I17" s="22">
        <f t="shared" si="1"/>
        <v>0</v>
      </c>
      <c r="J17" s="49"/>
    </row>
    <row r="18" spans="2:19" s="47" customFormat="1" ht="12.95" customHeight="1">
      <c r="B18" s="23">
        <f t="shared" si="0"/>
        <v>14</v>
      </c>
      <c r="C18" s="18" t="s">
        <v>252</v>
      </c>
      <c r="D18" s="35" t="s">
        <v>221</v>
      </c>
      <c r="E18" s="20"/>
      <c r="F18" s="18" t="s">
        <v>222</v>
      </c>
      <c r="G18" s="51">
        <v>8</v>
      </c>
      <c r="H18" s="21"/>
      <c r="I18" s="22">
        <f t="shared" si="1"/>
        <v>0</v>
      </c>
      <c r="J18" s="49"/>
    </row>
    <row r="19" spans="2:19" s="2" customFormat="1" ht="12.95" customHeight="1">
      <c r="B19" s="23">
        <f t="shared" si="0"/>
        <v>15</v>
      </c>
      <c r="C19" s="18" t="s">
        <v>253</v>
      </c>
      <c r="D19" s="35" t="s">
        <v>223</v>
      </c>
      <c r="E19" s="20"/>
      <c r="F19" s="18" t="s">
        <v>5</v>
      </c>
      <c r="G19" s="51">
        <v>2</v>
      </c>
      <c r="H19" s="21"/>
      <c r="I19" s="22">
        <f t="shared" si="1"/>
        <v>0</v>
      </c>
      <c r="J19" s="5"/>
    </row>
    <row r="20" spans="2:19" s="47" customFormat="1" ht="12.95" customHeight="1">
      <c r="B20" s="23">
        <f t="shared" si="0"/>
        <v>16</v>
      </c>
      <c r="C20" s="18" t="s">
        <v>422</v>
      </c>
      <c r="D20" s="35" t="s">
        <v>423</v>
      </c>
      <c r="E20" s="20"/>
      <c r="F20" s="18" t="s">
        <v>47</v>
      </c>
      <c r="G20" s="51">
        <v>21</v>
      </c>
      <c r="H20" s="21"/>
      <c r="I20" s="22">
        <f t="shared" si="1"/>
        <v>0</v>
      </c>
      <c r="J20" s="49"/>
    </row>
    <row r="21" spans="2:19" s="47" customFormat="1" ht="12.95" customHeight="1">
      <c r="B21" s="23">
        <f t="shared" si="0"/>
        <v>17</v>
      </c>
      <c r="C21" s="18" t="s">
        <v>426</v>
      </c>
      <c r="D21" s="35" t="s">
        <v>424</v>
      </c>
      <c r="E21" s="20"/>
      <c r="F21" s="18" t="s">
        <v>5</v>
      </c>
      <c r="G21" s="51">
        <v>1</v>
      </c>
      <c r="H21" s="21"/>
      <c r="I21" s="22">
        <f t="shared" si="1"/>
        <v>0</v>
      </c>
      <c r="J21" s="49"/>
    </row>
    <row r="22" spans="2:19" s="2" customFormat="1" ht="12.95" customHeight="1">
      <c r="B22" s="23">
        <f t="shared" si="0"/>
        <v>18</v>
      </c>
      <c r="C22" s="18" t="s">
        <v>427</v>
      </c>
      <c r="D22" s="35" t="s">
        <v>425</v>
      </c>
      <c r="E22" s="20"/>
      <c r="F22" s="18" t="s">
        <v>5</v>
      </c>
      <c r="G22" s="51">
        <v>1</v>
      </c>
      <c r="H22" s="21"/>
      <c r="I22" s="22">
        <f t="shared" si="1"/>
        <v>0</v>
      </c>
      <c r="J22" s="5"/>
      <c r="L22" s="24"/>
    </row>
    <row r="23" spans="2:19" s="47" customFormat="1" ht="12.95" customHeight="1">
      <c r="B23" s="23">
        <f t="shared" si="0"/>
        <v>19</v>
      </c>
      <c r="C23" s="18"/>
      <c r="D23" s="35"/>
      <c r="E23" s="20"/>
      <c r="F23" s="18"/>
      <c r="G23" s="51"/>
      <c r="H23" s="21"/>
      <c r="I23" s="22"/>
      <c r="J23" s="49"/>
    </row>
    <row r="24" spans="2:19" s="2" customFormat="1" ht="12.95" customHeight="1">
      <c r="B24" s="23">
        <f t="shared" si="0"/>
        <v>20</v>
      </c>
      <c r="C24" s="18"/>
      <c r="D24" s="34" t="s">
        <v>154</v>
      </c>
      <c r="E24" s="20"/>
      <c r="F24" s="18"/>
      <c r="G24" s="51"/>
      <c r="H24" s="21"/>
      <c r="I24" s="22">
        <f t="shared" si="1"/>
        <v>0</v>
      </c>
      <c r="J24" s="5"/>
      <c r="L24" s="36"/>
      <c r="M24" s="36"/>
      <c r="N24" s="36"/>
      <c r="O24" s="36"/>
      <c r="P24" s="36"/>
      <c r="Q24" s="36"/>
      <c r="R24" s="36"/>
      <c r="S24" s="36"/>
    </row>
    <row r="25" spans="2:19" s="2" customFormat="1" ht="12.95" customHeight="1">
      <c r="B25" s="23">
        <f t="shared" si="0"/>
        <v>21</v>
      </c>
      <c r="C25" s="18" t="s">
        <v>254</v>
      </c>
      <c r="D25" s="35" t="s">
        <v>151</v>
      </c>
      <c r="E25" s="20"/>
      <c r="F25" s="18" t="s">
        <v>208</v>
      </c>
      <c r="G25" s="51">
        <v>7</v>
      </c>
      <c r="H25" s="21"/>
      <c r="I25" s="22">
        <f t="shared" si="1"/>
        <v>0</v>
      </c>
      <c r="J25" s="5"/>
      <c r="L25" s="36"/>
      <c r="M25" s="36"/>
      <c r="N25" s="36"/>
      <c r="O25" s="36"/>
      <c r="P25" s="36"/>
      <c r="Q25" s="36"/>
      <c r="R25" s="36"/>
      <c r="S25" s="36"/>
    </row>
    <row r="26" spans="2:19" s="2" customFormat="1" ht="12.95" customHeight="1">
      <c r="B26" s="23">
        <f t="shared" si="0"/>
        <v>22</v>
      </c>
      <c r="C26" s="18" t="s">
        <v>255</v>
      </c>
      <c r="D26" s="35" t="s">
        <v>152</v>
      </c>
      <c r="E26" s="20"/>
      <c r="F26" s="18" t="s">
        <v>208</v>
      </c>
      <c r="G26" s="51">
        <v>3</v>
      </c>
      <c r="H26" s="21"/>
      <c r="I26" s="22">
        <f t="shared" si="1"/>
        <v>0</v>
      </c>
      <c r="J26" s="5"/>
      <c r="L26" s="36"/>
      <c r="M26" s="36"/>
      <c r="N26" s="36"/>
      <c r="O26" s="36"/>
      <c r="P26" s="36"/>
      <c r="Q26" s="36"/>
      <c r="R26" s="36"/>
      <c r="S26" s="36"/>
    </row>
    <row r="27" spans="2:19" s="47" customFormat="1" ht="12.95" customHeight="1">
      <c r="B27" s="23">
        <f t="shared" si="0"/>
        <v>23</v>
      </c>
      <c r="C27" s="18" t="s">
        <v>256</v>
      </c>
      <c r="D27" s="35" t="s">
        <v>218</v>
      </c>
      <c r="E27" s="20"/>
      <c r="F27" s="18" t="s">
        <v>153</v>
      </c>
      <c r="G27" s="51">
        <v>6</v>
      </c>
      <c r="H27" s="21"/>
      <c r="I27" s="22">
        <f t="shared" si="1"/>
        <v>0</v>
      </c>
      <c r="J27" s="49"/>
      <c r="L27" s="36"/>
      <c r="M27" s="36"/>
      <c r="N27" s="36"/>
      <c r="O27" s="36"/>
      <c r="P27" s="36"/>
      <c r="Q27" s="36"/>
      <c r="R27" s="36"/>
      <c r="S27" s="36"/>
    </row>
    <row r="28" spans="2:19" s="47" customFormat="1" ht="12.95" customHeight="1">
      <c r="B28" s="23">
        <f t="shared" si="0"/>
        <v>24</v>
      </c>
      <c r="C28" s="18" t="s">
        <v>257</v>
      </c>
      <c r="D28" s="35" t="s">
        <v>235</v>
      </c>
      <c r="E28" s="20"/>
      <c r="F28" s="18" t="s">
        <v>234</v>
      </c>
      <c r="G28" s="51">
        <v>30</v>
      </c>
      <c r="H28" s="21"/>
      <c r="I28" s="22">
        <f t="shared" si="1"/>
        <v>0</v>
      </c>
      <c r="J28" s="49"/>
      <c r="L28" s="36"/>
      <c r="M28" s="36"/>
      <c r="N28" s="36"/>
      <c r="O28" s="36"/>
      <c r="P28" s="36"/>
      <c r="Q28" s="36"/>
      <c r="R28" s="36"/>
      <c r="S28" s="36"/>
    </row>
    <row r="29" spans="2:19" s="3" customFormat="1" ht="12.95" customHeight="1">
      <c r="B29" s="23">
        <f t="shared" si="0"/>
        <v>25</v>
      </c>
      <c r="C29" s="18" t="s">
        <v>258</v>
      </c>
      <c r="D29" s="19" t="s">
        <v>227</v>
      </c>
      <c r="E29" s="20"/>
      <c r="F29" s="18" t="s">
        <v>208</v>
      </c>
      <c r="G29" s="51">
        <v>2</v>
      </c>
      <c r="H29" s="21"/>
      <c r="I29" s="22">
        <f t="shared" si="1"/>
        <v>0</v>
      </c>
      <c r="L29" s="39"/>
      <c r="M29" s="39"/>
      <c r="N29" s="39"/>
      <c r="O29" s="39"/>
      <c r="P29" s="39"/>
      <c r="Q29" s="39"/>
      <c r="R29" s="39"/>
      <c r="S29" s="39"/>
    </row>
    <row r="30" spans="2:19" s="3" customFormat="1" ht="12.95" customHeight="1">
      <c r="D30" s="7"/>
      <c r="E30" s="1"/>
      <c r="G30" s="50"/>
      <c r="H30" s="12"/>
      <c r="I30" s="12"/>
      <c r="L30" s="39"/>
      <c r="M30" s="39"/>
      <c r="N30" s="39"/>
      <c r="O30" s="39"/>
      <c r="P30" s="39"/>
      <c r="Q30" s="39"/>
      <c r="R30" s="39"/>
      <c r="S30" s="39"/>
    </row>
    <row r="31" spans="2:19" s="3" customFormat="1" ht="12.95" customHeight="1">
      <c r="B31" s="25"/>
      <c r="C31" s="26"/>
      <c r="D31" s="27" t="s">
        <v>24</v>
      </c>
      <c r="E31" s="28"/>
      <c r="F31" s="26"/>
      <c r="G31" s="52"/>
      <c r="H31" s="30"/>
      <c r="I31" s="33">
        <f>SUM(I5:I29)</f>
        <v>0</v>
      </c>
      <c r="L31" s="39"/>
      <c r="M31" s="39"/>
      <c r="N31" s="39"/>
      <c r="O31" s="39"/>
      <c r="P31" s="39"/>
      <c r="Q31" s="39"/>
      <c r="R31" s="39"/>
      <c r="S31" s="39"/>
    </row>
    <row r="32" spans="2:19" ht="12.95" customHeight="1">
      <c r="L32" s="37"/>
      <c r="M32" s="37"/>
      <c r="N32" s="37"/>
      <c r="O32" s="37"/>
      <c r="P32" s="37"/>
      <c r="Q32" s="37"/>
      <c r="R32" s="37"/>
      <c r="S32" s="37"/>
    </row>
    <row r="33" spans="12:19" ht="12.95" customHeight="1">
      <c r="L33" s="37"/>
      <c r="M33" s="37"/>
      <c r="N33" s="37"/>
      <c r="O33" s="37"/>
      <c r="P33" s="37"/>
      <c r="Q33" s="37"/>
      <c r="R33" s="37"/>
      <c r="S33" s="37"/>
    </row>
    <row r="34" spans="12:19" ht="12.95" customHeight="1">
      <c r="L34" s="37"/>
      <c r="M34" s="37"/>
      <c r="N34" s="37"/>
      <c r="O34" s="37"/>
      <c r="P34" s="37"/>
      <c r="Q34" s="37"/>
      <c r="R34" s="37"/>
      <c r="S34" s="37"/>
    </row>
    <row r="35" spans="12:19" ht="12.95" customHeight="1">
      <c r="L35" s="37"/>
      <c r="M35" s="37"/>
      <c r="N35" s="37"/>
      <c r="O35" s="37"/>
      <c r="P35" s="37"/>
      <c r="Q35" s="37"/>
      <c r="R35" s="37"/>
      <c r="S35" s="37"/>
    </row>
    <row r="36" spans="12:19" ht="12.95" customHeight="1">
      <c r="L36" s="37"/>
      <c r="M36" s="37"/>
      <c r="N36" s="37"/>
      <c r="O36" s="37"/>
      <c r="P36" s="37"/>
      <c r="Q36" s="37"/>
      <c r="R36" s="37"/>
      <c r="S36" s="37"/>
    </row>
    <row r="37" spans="12:19" ht="12.95" customHeight="1">
      <c r="L37" s="37"/>
      <c r="M37" s="37"/>
      <c r="N37" s="37"/>
      <c r="O37" s="37"/>
      <c r="P37" s="37"/>
      <c r="Q37" s="37"/>
      <c r="R37" s="37"/>
      <c r="S37" s="37"/>
    </row>
    <row r="38" spans="12:19" ht="12.95" customHeight="1">
      <c r="L38" s="37"/>
      <c r="M38" s="37"/>
      <c r="N38" s="37"/>
      <c r="O38" s="37"/>
      <c r="P38" s="37"/>
      <c r="Q38" s="37"/>
      <c r="R38" s="37"/>
      <c r="S38" s="37"/>
    </row>
    <row r="39" spans="12:19" ht="12.95" customHeight="1">
      <c r="L39" s="37"/>
      <c r="M39" s="37"/>
      <c r="N39" s="37"/>
      <c r="O39" s="37"/>
      <c r="P39" s="37"/>
      <c r="Q39" s="37"/>
      <c r="R39" s="37"/>
      <c r="S39" s="37"/>
    </row>
    <row r="40" spans="12:19" ht="12.95" customHeight="1">
      <c r="L40" s="37"/>
      <c r="M40" s="37"/>
      <c r="N40" s="37"/>
      <c r="O40" s="37"/>
      <c r="P40" s="37"/>
      <c r="Q40" s="37"/>
      <c r="R40" s="37"/>
      <c r="S40" s="37"/>
    </row>
    <row r="41" spans="12:19" ht="12.95" customHeight="1">
      <c r="L41" s="37"/>
      <c r="M41" s="37"/>
      <c r="N41" s="37"/>
      <c r="O41" s="37"/>
      <c r="P41" s="37"/>
      <c r="Q41" s="37"/>
      <c r="R41" s="37"/>
      <c r="S41" s="37"/>
    </row>
    <row r="42" spans="12:19" ht="12.95" customHeight="1">
      <c r="L42" s="37"/>
      <c r="M42" s="37"/>
      <c r="N42" s="37"/>
      <c r="O42" s="37"/>
      <c r="P42" s="37"/>
      <c r="Q42" s="37"/>
      <c r="R42" s="37"/>
      <c r="S42" s="37"/>
    </row>
  </sheetData>
  <conditionalFormatting sqref="I5:I29">
    <cfRule type="cellIs" dxfId="5" priority="1" stopIfTrue="1" operator="equal">
      <formula>0</formula>
    </cfRule>
  </conditionalFormatting>
  <dataValidations count="2">
    <dataValidation type="list" allowBlank="1" showInputMessage="1" sqref="D30:D65500">
      <formula1>polozky_ut</formula1>
    </dataValidation>
    <dataValidation type="list" allowBlank="1" showInputMessage="1" sqref="D5:D29">
      <formula1>polozky_vzt</formula1>
    </dataValidation>
  </dataValidations>
  <pageMargins left="0.70866141732283472" right="0.70866141732283472" top="0.74803149606299213" bottom="0.7480314960629921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S55"/>
  <sheetViews>
    <sheetView view="pageBreakPreview" topLeftCell="A25" zoomScale="115" zoomScaleSheetLayoutView="115" workbookViewId="0">
      <selection activeCell="H42" sqref="H6:H42"/>
    </sheetView>
  </sheetViews>
  <sheetFormatPr defaultRowHeight="12.95" customHeight="1"/>
  <cols>
    <col min="1" max="1" width="0.85546875" style="1" customWidth="1"/>
    <col min="2" max="2" width="4.7109375" style="1" customWidth="1"/>
    <col min="3" max="3" width="12.7109375" style="3" customWidth="1"/>
    <col min="4" max="4" width="80.7109375" style="7" customWidth="1"/>
    <col min="5" max="5" width="15.7109375" style="1" hidden="1" customWidth="1"/>
    <col min="6" max="6" width="4.7109375" style="3" customWidth="1"/>
    <col min="7" max="7" width="7.140625" style="11" customWidth="1"/>
    <col min="8" max="9" width="10.7109375" style="12" customWidth="1"/>
    <col min="10" max="10" width="0.85546875" style="3" customWidth="1"/>
    <col min="11" max="16384" width="9.140625" style="1"/>
  </cols>
  <sheetData>
    <row r="1" spans="2:16" ht="12.95" customHeight="1">
      <c r="C1" s="6"/>
    </row>
    <row r="2" spans="2:16" s="53" customFormat="1" ht="18.75" customHeight="1">
      <c r="C2" s="56" t="s">
        <v>198</v>
      </c>
      <c r="D2" s="54"/>
      <c r="F2" s="57"/>
      <c r="G2" s="58"/>
      <c r="H2" s="59"/>
      <c r="I2" s="59"/>
      <c r="J2" s="57"/>
    </row>
    <row r="4" spans="2:16" s="4" customFormat="1" ht="24.95" customHeight="1">
      <c r="B4" s="13" t="s">
        <v>74</v>
      </c>
      <c r="C4" s="14" t="s">
        <v>49</v>
      </c>
      <c r="D4" s="15" t="s">
        <v>3</v>
      </c>
      <c r="E4" s="14" t="s">
        <v>55</v>
      </c>
      <c r="F4" s="14" t="s">
        <v>1</v>
      </c>
      <c r="G4" s="16" t="s">
        <v>2</v>
      </c>
      <c r="H4" s="14" t="s">
        <v>50</v>
      </c>
      <c r="I4" s="17" t="s">
        <v>14</v>
      </c>
      <c r="J4" s="3"/>
    </row>
    <row r="5" spans="2:16" s="2" customFormat="1" ht="12.95" customHeight="1">
      <c r="B5" s="23">
        <f t="shared" ref="B5:B41" si="0">+ROW()-ROW($B$4)</f>
        <v>1</v>
      </c>
      <c r="C5" s="18"/>
      <c r="D5" s="34" t="s">
        <v>155</v>
      </c>
      <c r="E5" s="20"/>
      <c r="F5" s="18"/>
      <c r="G5" s="21"/>
      <c r="H5" s="21"/>
      <c r="I5" s="22">
        <f>+G5*H5</f>
        <v>0</v>
      </c>
      <c r="J5" s="5"/>
    </row>
    <row r="6" spans="2:16" s="2" customFormat="1" ht="12.95" customHeight="1">
      <c r="B6" s="23">
        <f t="shared" si="0"/>
        <v>2</v>
      </c>
      <c r="C6" s="18" t="s">
        <v>259</v>
      </c>
      <c r="D6" s="35" t="s">
        <v>156</v>
      </c>
      <c r="E6" s="20"/>
      <c r="F6" s="18" t="s">
        <v>5</v>
      </c>
      <c r="G6" s="21">
        <v>2</v>
      </c>
      <c r="H6" s="21"/>
      <c r="I6" s="22">
        <f t="shared" ref="I6:I42" si="1">+G6*H6</f>
        <v>0</v>
      </c>
      <c r="J6" s="5"/>
    </row>
    <row r="7" spans="2:16" s="2" customFormat="1" ht="12.95" customHeight="1">
      <c r="B7" s="23">
        <f t="shared" si="0"/>
        <v>3</v>
      </c>
      <c r="C7" s="18" t="s">
        <v>260</v>
      </c>
      <c r="D7" s="35" t="s">
        <v>214</v>
      </c>
      <c r="E7" s="20"/>
      <c r="F7" s="18" t="s">
        <v>5</v>
      </c>
      <c r="G7" s="21">
        <v>1</v>
      </c>
      <c r="H7" s="21"/>
      <c r="I7" s="22">
        <f t="shared" si="1"/>
        <v>0</v>
      </c>
      <c r="J7" s="5"/>
    </row>
    <row r="8" spans="2:16" s="2" customFormat="1" ht="12.95" customHeight="1">
      <c r="B8" s="23">
        <f t="shared" si="0"/>
        <v>4</v>
      </c>
      <c r="C8" s="18" t="s">
        <v>261</v>
      </c>
      <c r="D8" s="35" t="s">
        <v>215</v>
      </c>
      <c r="E8" s="20"/>
      <c r="F8" s="18" t="s">
        <v>5</v>
      </c>
      <c r="G8" s="21">
        <v>1</v>
      </c>
      <c r="H8" s="21"/>
      <c r="I8" s="22">
        <f t="shared" si="1"/>
        <v>0</v>
      </c>
      <c r="J8" s="5"/>
    </row>
    <row r="9" spans="2:16" s="2" customFormat="1" ht="12.95" customHeight="1">
      <c r="B9" s="23">
        <f t="shared" si="0"/>
        <v>5</v>
      </c>
      <c r="C9" s="18"/>
      <c r="D9" s="35"/>
      <c r="E9" s="20"/>
      <c r="F9" s="18"/>
      <c r="G9" s="21"/>
      <c r="H9" s="21"/>
      <c r="I9" s="22">
        <f t="shared" si="1"/>
        <v>0</v>
      </c>
      <c r="J9" s="5"/>
    </row>
    <row r="10" spans="2:16" s="2" customFormat="1" ht="12.95" customHeight="1">
      <c r="B10" s="23">
        <f t="shared" si="0"/>
        <v>6</v>
      </c>
      <c r="C10" s="18"/>
      <c r="D10" s="34" t="s">
        <v>157</v>
      </c>
      <c r="E10" s="20"/>
      <c r="F10" s="18"/>
      <c r="G10" s="21"/>
      <c r="H10" s="21"/>
      <c r="I10" s="22">
        <f t="shared" si="1"/>
        <v>0</v>
      </c>
      <c r="J10" s="5"/>
    </row>
    <row r="11" spans="2:16" s="2" customFormat="1" ht="12.95" customHeight="1">
      <c r="B11" s="23">
        <f t="shared" si="0"/>
        <v>7</v>
      </c>
      <c r="C11" s="18"/>
      <c r="D11" s="35" t="s">
        <v>17</v>
      </c>
      <c r="E11" s="20"/>
      <c r="F11" s="18"/>
      <c r="G11" s="21"/>
      <c r="H11" s="21"/>
      <c r="I11" s="22">
        <f t="shared" si="1"/>
        <v>0</v>
      </c>
      <c r="J11" s="5"/>
      <c r="L11" s="24"/>
    </row>
    <row r="12" spans="2:16" s="2" customFormat="1" ht="12.95" customHeight="1">
      <c r="B12" s="23">
        <f t="shared" si="0"/>
        <v>8</v>
      </c>
      <c r="C12" s="18" t="s">
        <v>262</v>
      </c>
      <c r="D12" s="35" t="s">
        <v>158</v>
      </c>
      <c r="E12" s="20"/>
      <c r="F12" s="18" t="s">
        <v>0</v>
      </c>
      <c r="G12" s="21">
        <v>35</v>
      </c>
      <c r="H12" s="21"/>
      <c r="I12" s="22">
        <f t="shared" si="1"/>
        <v>0</v>
      </c>
      <c r="J12" s="5"/>
    </row>
    <row r="13" spans="2:16" s="2" customFormat="1" ht="12.95" customHeight="1">
      <c r="B13" s="23">
        <f t="shared" si="0"/>
        <v>9</v>
      </c>
      <c r="C13" s="18"/>
      <c r="D13" s="35"/>
      <c r="E13" s="20"/>
      <c r="F13" s="18"/>
      <c r="G13" s="21"/>
      <c r="H13" s="21"/>
      <c r="I13" s="22">
        <f t="shared" si="1"/>
        <v>0</v>
      </c>
      <c r="J13" s="5"/>
      <c r="L13" s="67"/>
      <c r="M13" s="67"/>
      <c r="N13" s="67"/>
      <c r="O13" s="67"/>
      <c r="P13" s="67"/>
    </row>
    <row r="14" spans="2:16" s="2" customFormat="1" ht="12.95" customHeight="1">
      <c r="B14" s="23">
        <f t="shared" si="0"/>
        <v>10</v>
      </c>
      <c r="C14" s="18"/>
      <c r="D14" s="34" t="s">
        <v>159</v>
      </c>
      <c r="E14" s="20"/>
      <c r="F14" s="18"/>
      <c r="G14" s="21"/>
      <c r="H14" s="21"/>
      <c r="I14" s="22">
        <f t="shared" si="1"/>
        <v>0</v>
      </c>
      <c r="J14" s="5"/>
      <c r="L14" s="72"/>
      <c r="M14" s="72"/>
      <c r="N14" s="72"/>
      <c r="O14" s="67"/>
      <c r="P14" s="67"/>
    </row>
    <row r="15" spans="2:16" s="2" customFormat="1" ht="12.95" customHeight="1">
      <c r="B15" s="23">
        <f t="shared" si="0"/>
        <v>11</v>
      </c>
      <c r="C15" s="18"/>
      <c r="D15" s="35" t="s">
        <v>17</v>
      </c>
      <c r="E15" s="20"/>
      <c r="F15" s="18"/>
      <c r="G15" s="21"/>
      <c r="H15" s="21"/>
      <c r="I15" s="22">
        <f t="shared" si="1"/>
        <v>0</v>
      </c>
      <c r="J15" s="5"/>
      <c r="L15" s="72"/>
      <c r="M15" s="72"/>
      <c r="N15" s="72"/>
      <c r="O15" s="67"/>
      <c r="P15" s="67"/>
    </row>
    <row r="16" spans="2:16" s="2" customFormat="1" ht="12.95" customHeight="1">
      <c r="B16" s="23">
        <f t="shared" si="0"/>
        <v>12</v>
      </c>
      <c r="C16" s="18" t="s">
        <v>263</v>
      </c>
      <c r="D16" s="35" t="s">
        <v>160</v>
      </c>
      <c r="E16" s="20"/>
      <c r="F16" s="18" t="s">
        <v>0</v>
      </c>
      <c r="G16" s="21">
        <v>9</v>
      </c>
      <c r="H16" s="21"/>
      <c r="I16" s="22">
        <f t="shared" si="1"/>
        <v>0</v>
      </c>
      <c r="J16" s="5"/>
      <c r="L16" s="74"/>
      <c r="M16" s="72"/>
      <c r="N16" s="72"/>
      <c r="O16" s="67"/>
      <c r="P16" s="67"/>
    </row>
    <row r="17" spans="2:19" s="2" customFormat="1" ht="12.95" customHeight="1">
      <c r="B17" s="23">
        <f t="shared" si="0"/>
        <v>13</v>
      </c>
      <c r="C17" s="18"/>
      <c r="D17" s="35"/>
      <c r="E17" s="20"/>
      <c r="F17" s="18"/>
      <c r="G17" s="21"/>
      <c r="H17" s="21"/>
      <c r="I17" s="22">
        <f t="shared" si="1"/>
        <v>0</v>
      </c>
      <c r="J17" s="5"/>
      <c r="L17" s="74"/>
      <c r="M17" s="73"/>
      <c r="N17" s="73"/>
      <c r="O17" s="68"/>
      <c r="P17" s="68"/>
      <c r="Q17" s="36"/>
      <c r="R17" s="36"/>
      <c r="S17" s="36"/>
    </row>
    <row r="18" spans="2:19" s="2" customFormat="1" ht="12.95" customHeight="1">
      <c r="B18" s="23">
        <f t="shared" si="0"/>
        <v>14</v>
      </c>
      <c r="C18" s="18"/>
      <c r="D18" s="34" t="s">
        <v>161</v>
      </c>
      <c r="E18" s="20"/>
      <c r="F18" s="18"/>
      <c r="G18" s="21"/>
      <c r="H18" s="21"/>
      <c r="I18" s="22">
        <f t="shared" si="1"/>
        <v>0</v>
      </c>
      <c r="J18" s="5"/>
      <c r="L18" s="74"/>
      <c r="M18" s="73"/>
      <c r="N18" s="73"/>
      <c r="O18" s="68"/>
      <c r="P18" s="68"/>
      <c r="Q18" s="36"/>
      <c r="R18" s="36"/>
      <c r="S18" s="36"/>
    </row>
    <row r="19" spans="2:19" s="2" customFormat="1" ht="12.95" customHeight="1">
      <c r="B19" s="23">
        <f t="shared" si="0"/>
        <v>15</v>
      </c>
      <c r="C19" s="18"/>
      <c r="D19" s="35" t="s">
        <v>17</v>
      </c>
      <c r="E19" s="20"/>
      <c r="F19" s="18"/>
      <c r="G19" s="21"/>
      <c r="H19" s="21"/>
      <c r="I19" s="22">
        <f t="shared" si="1"/>
        <v>0</v>
      </c>
      <c r="J19" s="5"/>
      <c r="L19" s="74"/>
      <c r="M19" s="73"/>
      <c r="N19" s="73"/>
      <c r="O19" s="68"/>
      <c r="P19" s="68"/>
      <c r="Q19" s="36"/>
      <c r="R19" s="36"/>
      <c r="S19" s="36"/>
    </row>
    <row r="20" spans="2:19" s="2" customFormat="1" ht="12.95" customHeight="1">
      <c r="B20" s="23">
        <f t="shared" si="0"/>
        <v>16</v>
      </c>
      <c r="C20" s="18" t="s">
        <v>264</v>
      </c>
      <c r="D20" s="35" t="s">
        <v>160</v>
      </c>
      <c r="E20" s="20"/>
      <c r="F20" s="18" t="s">
        <v>0</v>
      </c>
      <c r="G20" s="21">
        <v>7.5</v>
      </c>
      <c r="H20" s="21"/>
      <c r="I20" s="22">
        <f t="shared" si="1"/>
        <v>0</v>
      </c>
      <c r="J20" s="5"/>
      <c r="L20" s="74"/>
      <c r="M20" s="73"/>
      <c r="N20" s="73"/>
      <c r="O20" s="68"/>
      <c r="P20" s="68"/>
      <c r="Q20" s="36"/>
      <c r="R20" s="36"/>
      <c r="S20" s="36"/>
    </row>
    <row r="21" spans="2:19" s="2" customFormat="1" ht="12.95" customHeight="1">
      <c r="B21" s="23">
        <f t="shared" si="0"/>
        <v>17</v>
      </c>
      <c r="C21" s="18"/>
      <c r="D21" s="35"/>
      <c r="E21" s="20"/>
      <c r="F21" s="18"/>
      <c r="G21" s="21"/>
      <c r="H21" s="21"/>
      <c r="I21" s="22">
        <f t="shared" si="1"/>
        <v>0</v>
      </c>
      <c r="J21" s="5"/>
      <c r="L21" s="74"/>
      <c r="M21" s="73"/>
      <c r="N21" s="73"/>
      <c r="O21" s="68"/>
      <c r="P21" s="68"/>
      <c r="Q21" s="36"/>
      <c r="R21" s="36"/>
      <c r="S21" s="36"/>
    </row>
    <row r="22" spans="2:19" s="2" customFormat="1" ht="12.95" customHeight="1">
      <c r="B22" s="23">
        <f t="shared" si="0"/>
        <v>18</v>
      </c>
      <c r="C22" s="18"/>
      <c r="D22" s="34" t="s">
        <v>162</v>
      </c>
      <c r="E22" s="20"/>
      <c r="F22" s="18"/>
      <c r="G22" s="21"/>
      <c r="H22" s="21"/>
      <c r="I22" s="22">
        <f t="shared" si="1"/>
        <v>0</v>
      </c>
      <c r="J22" s="5"/>
      <c r="L22" s="74"/>
      <c r="M22" s="73"/>
      <c r="N22" s="73"/>
      <c r="O22" s="68"/>
      <c r="P22" s="68"/>
      <c r="Q22" s="36"/>
      <c r="R22" s="36"/>
      <c r="S22" s="36"/>
    </row>
    <row r="23" spans="2:19" s="2" customFormat="1" ht="12.95" customHeight="1">
      <c r="B23" s="23">
        <f t="shared" si="0"/>
        <v>19</v>
      </c>
      <c r="C23" s="18" t="s">
        <v>265</v>
      </c>
      <c r="D23" s="35" t="s">
        <v>163</v>
      </c>
      <c r="E23" s="20"/>
      <c r="F23" s="18" t="s">
        <v>0</v>
      </c>
      <c r="G23" s="21">
        <v>35</v>
      </c>
      <c r="H23" s="21"/>
      <c r="I23" s="22">
        <f t="shared" si="1"/>
        <v>0</v>
      </c>
      <c r="J23" s="5"/>
      <c r="L23" s="74"/>
      <c r="M23" s="73"/>
      <c r="N23" s="73"/>
      <c r="O23" s="68"/>
      <c r="P23" s="68"/>
      <c r="Q23" s="36"/>
      <c r="R23" s="36"/>
      <c r="S23" s="36"/>
    </row>
    <row r="24" spans="2:19" s="2" customFormat="1" ht="12.95" customHeight="1">
      <c r="B24" s="23">
        <f t="shared" si="0"/>
        <v>20</v>
      </c>
      <c r="C24" s="18" t="s">
        <v>266</v>
      </c>
      <c r="D24" s="35" t="s">
        <v>216</v>
      </c>
      <c r="E24" s="20"/>
      <c r="F24" s="18" t="s">
        <v>0</v>
      </c>
      <c r="G24" s="21">
        <v>9</v>
      </c>
      <c r="H24" s="21"/>
      <c r="I24" s="22">
        <f t="shared" si="1"/>
        <v>0</v>
      </c>
      <c r="J24" s="5"/>
      <c r="L24" s="74"/>
      <c r="M24" s="73"/>
      <c r="N24" s="73"/>
      <c r="O24" s="68"/>
      <c r="P24" s="68"/>
      <c r="Q24" s="36"/>
      <c r="R24" s="36"/>
      <c r="S24" s="36"/>
    </row>
    <row r="25" spans="2:19" s="2" customFormat="1" ht="12.95" customHeight="1">
      <c r="B25" s="23">
        <f t="shared" si="0"/>
        <v>21</v>
      </c>
      <c r="C25" s="18"/>
      <c r="D25" s="31"/>
      <c r="E25" s="20"/>
      <c r="F25" s="18"/>
      <c r="G25" s="21"/>
      <c r="H25" s="21"/>
      <c r="I25" s="22">
        <f t="shared" si="1"/>
        <v>0</v>
      </c>
      <c r="J25" s="5"/>
      <c r="L25" s="73"/>
      <c r="M25" s="73"/>
      <c r="N25" s="73"/>
      <c r="O25" s="68"/>
      <c r="P25" s="68"/>
      <c r="Q25" s="36"/>
      <c r="R25" s="36"/>
      <c r="S25" s="36"/>
    </row>
    <row r="26" spans="2:19" s="2" customFormat="1" ht="12.95" customHeight="1">
      <c r="B26" s="23">
        <f t="shared" si="0"/>
        <v>22</v>
      </c>
      <c r="C26" s="18"/>
      <c r="D26" s="44" t="s">
        <v>164</v>
      </c>
      <c r="E26" s="20"/>
      <c r="F26" s="18"/>
      <c r="G26" s="21"/>
      <c r="H26" s="21"/>
      <c r="I26" s="22">
        <f t="shared" si="1"/>
        <v>0</v>
      </c>
      <c r="J26" s="5"/>
      <c r="L26" s="73"/>
      <c r="M26" s="73"/>
      <c r="N26" s="73"/>
      <c r="O26" s="68"/>
      <c r="P26" s="68"/>
      <c r="Q26" s="36"/>
      <c r="R26" s="36"/>
      <c r="S26" s="36"/>
    </row>
    <row r="27" spans="2:19" s="2" customFormat="1" ht="12.95" customHeight="1">
      <c r="B27" s="23">
        <f t="shared" si="0"/>
        <v>23</v>
      </c>
      <c r="C27" s="18" t="s">
        <v>267</v>
      </c>
      <c r="D27" s="31" t="s">
        <v>165</v>
      </c>
      <c r="E27" s="20"/>
      <c r="F27" s="18" t="s">
        <v>5</v>
      </c>
      <c r="G27" s="21">
        <v>2</v>
      </c>
      <c r="H27" s="21"/>
      <c r="I27" s="22">
        <f t="shared" si="1"/>
        <v>0</v>
      </c>
      <c r="J27" s="5"/>
      <c r="L27" s="73"/>
      <c r="M27" s="73"/>
      <c r="N27" s="73"/>
      <c r="O27" s="68"/>
      <c r="P27" s="68"/>
      <c r="Q27" s="36"/>
      <c r="R27" s="36"/>
      <c r="S27" s="36"/>
    </row>
    <row r="28" spans="2:19" s="2" customFormat="1" ht="12.95" customHeight="1">
      <c r="B28" s="23">
        <f t="shared" si="0"/>
        <v>24</v>
      </c>
      <c r="C28" s="18" t="s">
        <v>268</v>
      </c>
      <c r="D28" s="31" t="s">
        <v>172</v>
      </c>
      <c r="E28" s="20"/>
      <c r="F28" s="18" t="s">
        <v>5</v>
      </c>
      <c r="G28" s="21">
        <v>4</v>
      </c>
      <c r="H28" s="21"/>
      <c r="I28" s="22">
        <f t="shared" si="1"/>
        <v>0</v>
      </c>
      <c r="J28" s="5"/>
      <c r="L28" s="73"/>
      <c r="M28" s="73"/>
      <c r="N28" s="73"/>
      <c r="O28" s="68"/>
      <c r="P28" s="68"/>
      <c r="Q28" s="36"/>
      <c r="R28" s="36"/>
      <c r="S28" s="36"/>
    </row>
    <row r="29" spans="2:19" ht="12.95" customHeight="1">
      <c r="B29" s="23">
        <f t="shared" si="0"/>
        <v>25</v>
      </c>
      <c r="C29" s="18" t="s">
        <v>269</v>
      </c>
      <c r="D29" s="31" t="s">
        <v>166</v>
      </c>
      <c r="E29" s="20"/>
      <c r="F29" s="18" t="s">
        <v>5</v>
      </c>
      <c r="G29" s="21">
        <v>6</v>
      </c>
      <c r="H29" s="21"/>
      <c r="I29" s="22">
        <f t="shared" si="1"/>
        <v>0</v>
      </c>
      <c r="L29" s="73"/>
      <c r="M29" s="75"/>
      <c r="N29" s="76"/>
      <c r="O29" s="71"/>
      <c r="P29" s="71"/>
      <c r="Q29" s="38"/>
      <c r="R29" s="37"/>
      <c r="S29" s="37"/>
    </row>
    <row r="30" spans="2:19" ht="12.95" customHeight="1">
      <c r="B30" s="23">
        <f t="shared" si="0"/>
        <v>26</v>
      </c>
      <c r="C30" s="18" t="s">
        <v>270</v>
      </c>
      <c r="D30" s="31" t="s">
        <v>18</v>
      </c>
      <c r="E30" s="20"/>
      <c r="F30" s="18" t="s">
        <v>5</v>
      </c>
      <c r="G30" s="21">
        <v>4</v>
      </c>
      <c r="H30" s="21"/>
      <c r="I30" s="22">
        <f t="shared" si="1"/>
        <v>0</v>
      </c>
      <c r="L30" s="69"/>
      <c r="M30" s="70"/>
      <c r="N30" s="71"/>
      <c r="O30" s="71"/>
      <c r="P30" s="71"/>
      <c r="Q30" s="38"/>
      <c r="R30" s="37"/>
      <c r="S30" s="37"/>
    </row>
    <row r="31" spans="2:19" s="2" customFormat="1" ht="12.95" customHeight="1">
      <c r="B31" s="23">
        <f t="shared" si="0"/>
        <v>27</v>
      </c>
      <c r="C31" s="18" t="s">
        <v>271</v>
      </c>
      <c r="D31" s="35" t="s">
        <v>19</v>
      </c>
      <c r="E31" s="20"/>
      <c r="F31" s="18" t="s">
        <v>5</v>
      </c>
      <c r="G31" s="21">
        <v>2</v>
      </c>
      <c r="H31" s="21"/>
      <c r="I31" s="22">
        <f t="shared" si="1"/>
        <v>0</v>
      </c>
      <c r="J31" s="5"/>
      <c r="L31" s="36"/>
      <c r="M31" s="36"/>
      <c r="N31" s="36"/>
      <c r="O31" s="36"/>
      <c r="P31" s="36"/>
      <c r="Q31" s="36"/>
      <c r="R31" s="36"/>
      <c r="S31" s="36"/>
    </row>
    <row r="32" spans="2:19" s="2" customFormat="1" ht="12.95" customHeight="1">
      <c r="B32" s="23">
        <f t="shared" si="0"/>
        <v>28</v>
      </c>
      <c r="C32" s="18" t="s">
        <v>272</v>
      </c>
      <c r="D32" s="35" t="s">
        <v>167</v>
      </c>
      <c r="E32" s="20"/>
      <c r="F32" s="18" t="s">
        <v>5</v>
      </c>
      <c r="G32" s="21">
        <v>2</v>
      </c>
      <c r="H32" s="21"/>
      <c r="I32" s="22">
        <f t="shared" si="1"/>
        <v>0</v>
      </c>
      <c r="J32" s="5"/>
      <c r="L32" s="36"/>
      <c r="M32" s="36"/>
      <c r="N32" s="36"/>
      <c r="O32" s="36"/>
      <c r="P32" s="36"/>
      <c r="Q32" s="36"/>
      <c r="R32" s="36"/>
      <c r="S32" s="36"/>
    </row>
    <row r="33" spans="2:19" s="2" customFormat="1" ht="12.95" customHeight="1">
      <c r="B33" s="23">
        <f t="shared" si="0"/>
        <v>29</v>
      </c>
      <c r="C33" s="18" t="s">
        <v>273</v>
      </c>
      <c r="D33" s="35" t="s">
        <v>168</v>
      </c>
      <c r="E33" s="20"/>
      <c r="F33" s="18" t="s">
        <v>5</v>
      </c>
      <c r="G33" s="21">
        <v>2</v>
      </c>
      <c r="H33" s="21"/>
      <c r="I33" s="22">
        <f t="shared" si="1"/>
        <v>0</v>
      </c>
      <c r="J33" s="5"/>
      <c r="L33" s="36"/>
      <c r="M33" s="36"/>
      <c r="N33" s="36"/>
      <c r="O33" s="36"/>
      <c r="P33" s="36"/>
      <c r="Q33" s="36"/>
      <c r="R33" s="36"/>
      <c r="S33" s="36"/>
    </row>
    <row r="34" spans="2:19" s="2" customFormat="1" ht="12.95" customHeight="1">
      <c r="B34" s="23">
        <f t="shared" si="0"/>
        <v>30</v>
      </c>
      <c r="C34" s="18" t="s">
        <v>274</v>
      </c>
      <c r="D34" s="35" t="s">
        <v>169</v>
      </c>
      <c r="E34" s="20"/>
      <c r="F34" s="18" t="s">
        <v>5</v>
      </c>
      <c r="G34" s="21">
        <v>2</v>
      </c>
      <c r="H34" s="21"/>
      <c r="I34" s="22">
        <f t="shared" si="1"/>
        <v>0</v>
      </c>
      <c r="J34" s="5"/>
      <c r="L34" s="36"/>
      <c r="M34" s="36"/>
      <c r="N34" s="36"/>
      <c r="O34" s="36"/>
      <c r="P34" s="36"/>
      <c r="Q34" s="36"/>
      <c r="R34" s="36"/>
      <c r="S34" s="36"/>
    </row>
    <row r="35" spans="2:19" s="2" customFormat="1" ht="12.95" customHeight="1">
      <c r="B35" s="23">
        <f t="shared" si="0"/>
        <v>31</v>
      </c>
      <c r="C35" s="18" t="s">
        <v>275</v>
      </c>
      <c r="D35" s="35" t="s">
        <v>170</v>
      </c>
      <c r="E35" s="20"/>
      <c r="F35" s="18" t="s">
        <v>5</v>
      </c>
      <c r="G35" s="21">
        <v>1</v>
      </c>
      <c r="H35" s="21"/>
      <c r="I35" s="22">
        <f t="shared" si="1"/>
        <v>0</v>
      </c>
      <c r="J35" s="5"/>
      <c r="L35" s="36"/>
      <c r="M35" s="36"/>
      <c r="N35" s="36"/>
      <c r="O35" s="36"/>
      <c r="P35" s="36"/>
      <c r="Q35" s="36"/>
      <c r="R35" s="36"/>
      <c r="S35" s="36"/>
    </row>
    <row r="36" spans="2:19" s="47" customFormat="1" ht="12.95" customHeight="1">
      <c r="B36" s="23"/>
      <c r="C36" s="18"/>
      <c r="D36" s="35"/>
      <c r="E36" s="20"/>
      <c r="F36" s="18"/>
      <c r="G36" s="21"/>
      <c r="H36" s="21"/>
      <c r="I36" s="22"/>
      <c r="J36" s="49"/>
      <c r="L36" s="36"/>
      <c r="M36" s="36"/>
      <c r="N36" s="36"/>
      <c r="O36" s="36"/>
      <c r="P36" s="36"/>
      <c r="Q36" s="36"/>
      <c r="R36" s="36"/>
      <c r="S36" s="36"/>
    </row>
    <row r="37" spans="2:19" s="2" customFormat="1" ht="12.95" customHeight="1">
      <c r="B37" s="23">
        <f t="shared" si="0"/>
        <v>33</v>
      </c>
      <c r="C37" s="18"/>
      <c r="D37" s="34" t="s">
        <v>171</v>
      </c>
      <c r="E37" s="20"/>
      <c r="F37" s="18"/>
      <c r="G37" s="21"/>
      <c r="H37" s="21"/>
      <c r="I37" s="22">
        <f t="shared" si="1"/>
        <v>0</v>
      </c>
      <c r="J37" s="5"/>
      <c r="L37" s="36"/>
      <c r="M37" s="36"/>
      <c r="N37" s="36"/>
      <c r="O37" s="36"/>
      <c r="P37" s="36"/>
      <c r="Q37" s="36"/>
      <c r="R37" s="36"/>
      <c r="S37" s="36"/>
    </row>
    <row r="38" spans="2:19" s="2" customFormat="1" ht="12.95" customHeight="1">
      <c r="B38" s="23">
        <f t="shared" si="0"/>
        <v>34</v>
      </c>
      <c r="C38" s="18" t="s">
        <v>275</v>
      </c>
      <c r="D38" s="35" t="s">
        <v>151</v>
      </c>
      <c r="E38" s="20"/>
      <c r="F38" s="18" t="s">
        <v>208</v>
      </c>
      <c r="G38" s="21">
        <v>7</v>
      </c>
      <c r="H38" s="21"/>
      <c r="I38" s="22">
        <f t="shared" si="1"/>
        <v>0</v>
      </c>
      <c r="J38" s="5"/>
      <c r="L38" s="36"/>
      <c r="M38" s="36"/>
      <c r="N38" s="36"/>
      <c r="O38" s="36"/>
      <c r="P38" s="36"/>
      <c r="Q38" s="36"/>
      <c r="R38" s="36"/>
      <c r="S38" s="36"/>
    </row>
    <row r="39" spans="2:19" s="2" customFormat="1" ht="12.95" customHeight="1">
      <c r="B39" s="23">
        <f t="shared" si="0"/>
        <v>35</v>
      </c>
      <c r="C39" s="18" t="s">
        <v>276</v>
      </c>
      <c r="D39" s="35" t="s">
        <v>212</v>
      </c>
      <c r="E39" s="20"/>
      <c r="F39" s="18" t="s">
        <v>61</v>
      </c>
      <c r="G39" s="21">
        <v>6</v>
      </c>
      <c r="H39" s="21"/>
      <c r="I39" s="22">
        <f t="shared" si="1"/>
        <v>0</v>
      </c>
      <c r="J39" s="5"/>
      <c r="L39" s="36"/>
      <c r="M39" s="36"/>
      <c r="N39" s="36"/>
      <c r="O39" s="36"/>
      <c r="P39" s="36"/>
      <c r="Q39" s="36"/>
      <c r="R39" s="36"/>
      <c r="S39" s="36"/>
    </row>
    <row r="40" spans="2:19" s="47" customFormat="1" ht="12.95" customHeight="1">
      <c r="B40" s="23">
        <f t="shared" si="0"/>
        <v>36</v>
      </c>
      <c r="C40" s="18" t="s">
        <v>277</v>
      </c>
      <c r="D40" s="35" t="s">
        <v>213</v>
      </c>
      <c r="E40" s="20"/>
      <c r="F40" s="18" t="s">
        <v>5</v>
      </c>
      <c r="G40" s="21">
        <v>2</v>
      </c>
      <c r="H40" s="21"/>
      <c r="I40" s="22">
        <f t="shared" si="1"/>
        <v>0</v>
      </c>
      <c r="J40" s="49"/>
      <c r="L40" s="36"/>
      <c r="M40" s="36"/>
      <c r="N40" s="36"/>
      <c r="O40" s="36"/>
      <c r="P40" s="36"/>
      <c r="Q40" s="36"/>
      <c r="R40" s="36"/>
      <c r="S40" s="36"/>
    </row>
    <row r="41" spans="2:19" s="2" customFormat="1" ht="12.95" customHeight="1">
      <c r="B41" s="23">
        <f t="shared" si="0"/>
        <v>37</v>
      </c>
      <c r="C41" s="18" t="s">
        <v>278</v>
      </c>
      <c r="D41" s="31" t="s">
        <v>152</v>
      </c>
      <c r="E41" s="20"/>
      <c r="F41" s="18" t="s">
        <v>208</v>
      </c>
      <c r="G41" s="21">
        <v>3</v>
      </c>
      <c r="H41" s="21"/>
      <c r="I41" s="22">
        <f t="shared" si="1"/>
        <v>0</v>
      </c>
      <c r="J41" s="5"/>
      <c r="L41" s="36"/>
      <c r="M41" s="36"/>
      <c r="N41" s="36"/>
      <c r="O41" s="36"/>
      <c r="P41" s="36"/>
      <c r="Q41" s="36"/>
      <c r="R41" s="36"/>
      <c r="S41" s="36"/>
    </row>
    <row r="42" spans="2:19" s="3" customFormat="1" ht="12.95" customHeight="1">
      <c r="B42" s="23"/>
      <c r="C42" s="18"/>
      <c r="D42" s="19"/>
      <c r="E42" s="20"/>
      <c r="F42" s="18"/>
      <c r="G42" s="21"/>
      <c r="H42" s="21"/>
      <c r="I42" s="22">
        <f t="shared" si="1"/>
        <v>0</v>
      </c>
      <c r="L42" s="39"/>
      <c r="M42" s="39"/>
      <c r="N42" s="39"/>
      <c r="O42" s="39"/>
      <c r="P42" s="39"/>
      <c r="Q42" s="39"/>
      <c r="R42" s="39"/>
      <c r="S42" s="39"/>
    </row>
    <row r="43" spans="2:19" s="3" customFormat="1" ht="12.95" customHeight="1">
      <c r="D43" s="7"/>
      <c r="E43" s="1"/>
      <c r="G43" s="11"/>
      <c r="H43" s="12"/>
      <c r="I43" s="12"/>
      <c r="L43" s="39"/>
      <c r="M43" s="39"/>
      <c r="N43" s="39"/>
      <c r="O43" s="39"/>
      <c r="P43" s="39"/>
      <c r="Q43" s="39"/>
      <c r="R43" s="39"/>
      <c r="S43" s="39"/>
    </row>
    <row r="44" spans="2:19" s="3" customFormat="1" ht="12.95" customHeight="1">
      <c r="B44" s="25"/>
      <c r="C44" s="26"/>
      <c r="D44" s="27" t="s">
        <v>24</v>
      </c>
      <c r="E44" s="28"/>
      <c r="F44" s="26"/>
      <c r="G44" s="29"/>
      <c r="H44" s="30"/>
      <c r="I44" s="33">
        <f>SUM(I5:I42)</f>
        <v>0</v>
      </c>
      <c r="L44" s="39"/>
      <c r="M44" s="39"/>
      <c r="N44" s="39"/>
      <c r="O44" s="39"/>
      <c r="P44" s="39"/>
      <c r="Q44" s="39"/>
      <c r="R44" s="39"/>
      <c r="S44" s="39"/>
    </row>
    <row r="45" spans="2:19" ht="12.95" customHeight="1">
      <c r="L45" s="37"/>
      <c r="M45" s="37"/>
      <c r="N45" s="37"/>
      <c r="O45" s="37"/>
      <c r="P45" s="37"/>
      <c r="Q45" s="37"/>
      <c r="R45" s="37"/>
      <c r="S45" s="37"/>
    </row>
    <row r="46" spans="2:19" ht="12.95" customHeight="1">
      <c r="L46" s="37"/>
      <c r="M46" s="37"/>
      <c r="N46" s="37"/>
      <c r="O46" s="37"/>
      <c r="P46" s="37"/>
      <c r="Q46" s="37"/>
      <c r="R46" s="37"/>
      <c r="S46" s="37"/>
    </row>
    <row r="47" spans="2:19" ht="12.95" customHeight="1">
      <c r="L47" s="37"/>
      <c r="M47" s="37"/>
      <c r="N47" s="37"/>
      <c r="O47" s="37"/>
      <c r="P47" s="37"/>
      <c r="Q47" s="37"/>
      <c r="R47" s="37"/>
      <c r="S47" s="37"/>
    </row>
    <row r="48" spans="2:19" ht="12.95" customHeight="1">
      <c r="L48" s="37"/>
      <c r="M48" s="37"/>
      <c r="N48" s="37"/>
      <c r="O48" s="37"/>
      <c r="P48" s="37"/>
      <c r="Q48" s="37"/>
      <c r="R48" s="37"/>
      <c r="S48" s="37"/>
    </row>
    <row r="49" spans="12:19" ht="12.95" customHeight="1">
      <c r="L49" s="37"/>
      <c r="M49" s="37"/>
      <c r="N49" s="37"/>
      <c r="O49" s="37"/>
      <c r="P49" s="37"/>
      <c r="Q49" s="37"/>
      <c r="R49" s="37"/>
      <c r="S49" s="37"/>
    </row>
    <row r="50" spans="12:19" ht="12.95" customHeight="1">
      <c r="L50" s="37"/>
      <c r="M50" s="37"/>
      <c r="N50" s="37"/>
      <c r="O50" s="37"/>
      <c r="P50" s="37"/>
      <c r="Q50" s="37"/>
      <c r="R50" s="37"/>
      <c r="S50" s="37"/>
    </row>
    <row r="51" spans="12:19" ht="12.95" customHeight="1">
      <c r="L51" s="37"/>
      <c r="M51" s="37"/>
      <c r="N51" s="37"/>
      <c r="O51" s="37"/>
      <c r="P51" s="37"/>
      <c r="Q51" s="37"/>
      <c r="R51" s="37"/>
      <c r="S51" s="37"/>
    </row>
    <row r="52" spans="12:19" ht="12.95" customHeight="1">
      <c r="L52" s="37"/>
      <c r="M52" s="37"/>
      <c r="N52" s="37"/>
      <c r="O52" s="37"/>
      <c r="P52" s="37"/>
      <c r="Q52" s="37"/>
      <c r="R52" s="37"/>
      <c r="S52" s="37"/>
    </row>
    <row r="53" spans="12:19" ht="12.95" customHeight="1">
      <c r="L53" s="37"/>
      <c r="M53" s="37"/>
      <c r="N53" s="37"/>
      <c r="O53" s="37"/>
      <c r="P53" s="37"/>
      <c r="Q53" s="37"/>
      <c r="R53" s="37"/>
      <c r="S53" s="37"/>
    </row>
    <row r="54" spans="12:19" ht="12.95" customHeight="1">
      <c r="L54" s="37"/>
      <c r="M54" s="37"/>
      <c r="N54" s="37"/>
      <c r="O54" s="37"/>
      <c r="P54" s="37"/>
      <c r="Q54" s="37"/>
      <c r="R54" s="37"/>
      <c r="S54" s="37"/>
    </row>
    <row r="55" spans="12:19" ht="12.95" customHeight="1">
      <c r="L55" s="37"/>
      <c r="M55" s="37"/>
      <c r="N55" s="37"/>
      <c r="O55" s="37"/>
      <c r="P55" s="37"/>
      <c r="Q55" s="37"/>
      <c r="R55" s="37"/>
      <c r="S55" s="37"/>
    </row>
  </sheetData>
  <conditionalFormatting sqref="I5:I42">
    <cfRule type="cellIs" dxfId="4" priority="1" stopIfTrue="1" operator="equal">
      <formula>0</formula>
    </cfRule>
  </conditionalFormatting>
  <dataValidations count="2">
    <dataValidation type="list" allowBlank="1" showInputMessage="1" sqref="D43:D65513">
      <formula1>polozky_ut</formula1>
    </dataValidation>
    <dataValidation type="list" allowBlank="1" showInputMessage="1" sqref="D5:D42">
      <formula1>polozky_vzt</formula1>
    </dataValidation>
  </dataValidations>
  <pageMargins left="0.70866141732283472" right="0.70866141732283472" top="0.74803149606299213" bottom="0.74803149606299213" header="0" footer="0"/>
  <pageSetup paperSize="9" orientation="landscape" r:id="rId1"/>
  <rowBreaks count="1" manualBreakCount="1">
    <brk id="3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2"/>
  <dimension ref="B1:S79"/>
  <sheetViews>
    <sheetView view="pageBreakPreview" topLeftCell="A49" zoomScale="115" zoomScaleSheetLayoutView="115" workbookViewId="0">
      <selection activeCell="H66" sqref="H6:H66"/>
    </sheetView>
  </sheetViews>
  <sheetFormatPr defaultRowHeight="12.95" customHeight="1"/>
  <cols>
    <col min="1" max="1" width="0.85546875" style="1" customWidth="1"/>
    <col min="2" max="2" width="4.7109375" style="1" customWidth="1"/>
    <col min="3" max="3" width="12.7109375" style="3" customWidth="1"/>
    <col min="4" max="4" width="80.7109375" style="7" customWidth="1"/>
    <col min="5" max="5" width="15.7109375" style="1" hidden="1" customWidth="1"/>
    <col min="6" max="6" width="4.7109375" style="3" customWidth="1"/>
    <col min="7" max="7" width="7.140625" style="11" customWidth="1"/>
    <col min="8" max="9" width="10.7109375" style="12" customWidth="1"/>
    <col min="10" max="10" width="0.85546875" style="3" customWidth="1"/>
    <col min="11" max="16384" width="9.140625" style="1"/>
  </cols>
  <sheetData>
    <row r="1" spans="2:12" ht="12.95" customHeight="1">
      <c r="C1" s="6"/>
    </row>
    <row r="2" spans="2:12" s="53" customFormat="1" ht="18.75" customHeight="1">
      <c r="C2" s="56" t="s">
        <v>197</v>
      </c>
      <c r="D2" s="54"/>
      <c r="F2" s="57"/>
      <c r="G2" s="58"/>
      <c r="H2" s="59"/>
      <c r="I2" s="59"/>
      <c r="J2" s="57"/>
    </row>
    <row r="4" spans="2:12" s="4" customFormat="1" ht="24.95" customHeight="1">
      <c r="B4" s="13" t="s">
        <v>74</v>
      </c>
      <c r="C4" s="14" t="s">
        <v>49</v>
      </c>
      <c r="D4" s="15" t="s">
        <v>3</v>
      </c>
      <c r="E4" s="14" t="s">
        <v>55</v>
      </c>
      <c r="F4" s="14" t="s">
        <v>1</v>
      </c>
      <c r="G4" s="16" t="s">
        <v>2</v>
      </c>
      <c r="H4" s="14" t="s">
        <v>50</v>
      </c>
      <c r="I4" s="17" t="s">
        <v>14</v>
      </c>
      <c r="J4" s="3"/>
    </row>
    <row r="5" spans="2:12" s="2" customFormat="1" ht="12.95" customHeight="1">
      <c r="B5" s="23">
        <f t="shared" ref="B5:B66" si="0">+ROW()-ROW($B$4)</f>
        <v>1</v>
      </c>
      <c r="C5" s="18"/>
      <c r="D5" s="34" t="s">
        <v>53</v>
      </c>
      <c r="E5" s="20"/>
      <c r="F5" s="18"/>
      <c r="G5" s="21"/>
      <c r="H5" s="21"/>
      <c r="I5" s="22"/>
      <c r="J5" s="5"/>
    </row>
    <row r="6" spans="2:12" s="2" customFormat="1" ht="12.95" customHeight="1">
      <c r="B6" s="23">
        <f t="shared" si="0"/>
        <v>2</v>
      </c>
      <c r="C6" s="18" t="s">
        <v>279</v>
      </c>
      <c r="D6" s="35" t="s">
        <v>54</v>
      </c>
      <c r="E6" s="20"/>
      <c r="F6" s="18" t="s">
        <v>5</v>
      </c>
      <c r="G6" s="21">
        <v>1</v>
      </c>
      <c r="H6" s="21"/>
      <c r="I6" s="22">
        <f>+G6*H6</f>
        <v>0</v>
      </c>
      <c r="J6" s="5"/>
    </row>
    <row r="7" spans="2:12" s="2" customFormat="1" ht="12.95" customHeight="1">
      <c r="B7" s="23">
        <f t="shared" si="0"/>
        <v>3</v>
      </c>
      <c r="C7" s="18" t="s">
        <v>280</v>
      </c>
      <c r="D7" s="35" t="s">
        <v>48</v>
      </c>
      <c r="E7" s="20"/>
      <c r="F7" s="18" t="s">
        <v>5</v>
      </c>
      <c r="G7" s="21">
        <v>1</v>
      </c>
      <c r="H7" s="21"/>
      <c r="I7" s="22">
        <f t="shared" ref="I7:I66" si="1">+G7*H7</f>
        <v>0</v>
      </c>
      <c r="J7" s="5"/>
    </row>
    <row r="8" spans="2:12" s="2" customFormat="1" ht="12.95" customHeight="1">
      <c r="B8" s="23">
        <f t="shared" si="0"/>
        <v>4</v>
      </c>
      <c r="C8" s="18" t="s">
        <v>281</v>
      </c>
      <c r="D8" s="35" t="s">
        <v>428</v>
      </c>
      <c r="E8" s="20"/>
      <c r="F8" s="18" t="s">
        <v>47</v>
      </c>
      <c r="G8" s="21">
        <v>115</v>
      </c>
      <c r="H8" s="21"/>
      <c r="I8" s="22">
        <f t="shared" si="1"/>
        <v>0</v>
      </c>
      <c r="J8" s="5"/>
    </row>
    <row r="9" spans="2:12" s="2" customFormat="1" ht="12.95" customHeight="1">
      <c r="B9" s="23">
        <f t="shared" si="0"/>
        <v>5</v>
      </c>
      <c r="C9" s="18" t="s">
        <v>282</v>
      </c>
      <c r="D9" s="35" t="s">
        <v>27</v>
      </c>
      <c r="E9" s="20"/>
      <c r="F9" s="18" t="s">
        <v>5</v>
      </c>
      <c r="G9" s="21">
        <v>2</v>
      </c>
      <c r="H9" s="21"/>
      <c r="I9" s="22">
        <f t="shared" si="1"/>
        <v>0</v>
      </c>
      <c r="J9" s="5"/>
    </row>
    <row r="10" spans="2:12" s="2" customFormat="1" ht="12.95" customHeight="1">
      <c r="B10" s="23">
        <f t="shared" si="0"/>
        <v>6</v>
      </c>
      <c r="C10" s="18" t="s">
        <v>283</v>
      </c>
      <c r="D10" s="35" t="s">
        <v>28</v>
      </c>
      <c r="E10" s="20"/>
      <c r="F10" s="18" t="s">
        <v>5</v>
      </c>
      <c r="G10" s="21">
        <v>3</v>
      </c>
      <c r="H10" s="21"/>
      <c r="I10" s="22">
        <f t="shared" si="1"/>
        <v>0</v>
      </c>
      <c r="J10" s="5"/>
    </row>
    <row r="11" spans="2:12" s="2" customFormat="1" ht="12.95" customHeight="1">
      <c r="B11" s="23">
        <f t="shared" si="0"/>
        <v>7</v>
      </c>
      <c r="C11" s="18" t="s">
        <v>284</v>
      </c>
      <c r="D11" s="35" t="s">
        <v>29</v>
      </c>
      <c r="E11" s="20"/>
      <c r="F11" s="18" t="s">
        <v>5</v>
      </c>
      <c r="G11" s="21">
        <v>3</v>
      </c>
      <c r="H11" s="21"/>
      <c r="I11" s="22">
        <f t="shared" si="1"/>
        <v>0</v>
      </c>
      <c r="J11" s="5"/>
      <c r="L11" s="24"/>
    </row>
    <row r="12" spans="2:12" s="2" customFormat="1" ht="12.95" customHeight="1">
      <c r="B12" s="23">
        <f t="shared" si="0"/>
        <v>8</v>
      </c>
      <c r="C12" s="18" t="s">
        <v>285</v>
      </c>
      <c r="D12" s="35" t="s">
        <v>30</v>
      </c>
      <c r="E12" s="20"/>
      <c r="F12" s="18" t="s">
        <v>5</v>
      </c>
      <c r="G12" s="21">
        <v>1</v>
      </c>
      <c r="H12" s="21"/>
      <c r="I12" s="22">
        <f t="shared" si="1"/>
        <v>0</v>
      </c>
      <c r="J12" s="5"/>
    </row>
    <row r="13" spans="2:12" s="2" customFormat="1" ht="12.95" customHeight="1">
      <c r="B13" s="23">
        <f t="shared" si="0"/>
        <v>9</v>
      </c>
      <c r="C13" s="18" t="s">
        <v>286</v>
      </c>
      <c r="D13" s="35" t="s">
        <v>36</v>
      </c>
      <c r="E13" s="20"/>
      <c r="F13" s="18" t="s">
        <v>5</v>
      </c>
      <c r="G13" s="21">
        <v>1</v>
      </c>
      <c r="H13" s="21"/>
      <c r="I13" s="22">
        <f t="shared" si="1"/>
        <v>0</v>
      </c>
      <c r="J13" s="5"/>
    </row>
    <row r="14" spans="2:12" s="2" customFormat="1" ht="12.95" customHeight="1">
      <c r="B14" s="23">
        <f t="shared" si="0"/>
        <v>10</v>
      </c>
      <c r="C14" s="18" t="s">
        <v>287</v>
      </c>
      <c r="D14" s="35" t="s">
        <v>31</v>
      </c>
      <c r="E14" s="20"/>
      <c r="F14" s="18" t="s">
        <v>5</v>
      </c>
      <c r="G14" s="21">
        <v>2</v>
      </c>
      <c r="H14" s="21"/>
      <c r="I14" s="22">
        <f t="shared" si="1"/>
        <v>0</v>
      </c>
      <c r="J14" s="5"/>
    </row>
    <row r="15" spans="2:12" s="2" customFormat="1" ht="12.95" customHeight="1">
      <c r="B15" s="23">
        <f t="shared" si="0"/>
        <v>11</v>
      </c>
      <c r="C15" s="18" t="s">
        <v>288</v>
      </c>
      <c r="D15" s="35" t="s">
        <v>32</v>
      </c>
      <c r="E15" s="20"/>
      <c r="F15" s="18" t="s">
        <v>5</v>
      </c>
      <c r="G15" s="21">
        <v>1</v>
      </c>
      <c r="H15" s="21"/>
      <c r="I15" s="22">
        <f t="shared" si="1"/>
        <v>0</v>
      </c>
      <c r="J15" s="5"/>
    </row>
    <row r="16" spans="2:12" s="2" customFormat="1" ht="12.95" customHeight="1">
      <c r="B16" s="23">
        <f t="shared" si="0"/>
        <v>12</v>
      </c>
      <c r="C16" s="18" t="s">
        <v>289</v>
      </c>
      <c r="D16" s="35" t="s">
        <v>33</v>
      </c>
      <c r="E16" s="20"/>
      <c r="F16" s="18" t="s">
        <v>5</v>
      </c>
      <c r="G16" s="21">
        <v>1</v>
      </c>
      <c r="H16" s="21"/>
      <c r="I16" s="22">
        <f t="shared" si="1"/>
        <v>0</v>
      </c>
      <c r="J16" s="5"/>
    </row>
    <row r="17" spans="2:19" s="2" customFormat="1" ht="12.95" customHeight="1">
      <c r="B17" s="23">
        <f t="shared" si="0"/>
        <v>13</v>
      </c>
      <c r="C17" s="18" t="s">
        <v>290</v>
      </c>
      <c r="D17" s="35" t="s">
        <v>51</v>
      </c>
      <c r="E17" s="20"/>
      <c r="F17" s="18" t="s">
        <v>5</v>
      </c>
      <c r="G17" s="21">
        <v>1</v>
      </c>
      <c r="H17" s="21"/>
      <c r="I17" s="22">
        <f t="shared" si="1"/>
        <v>0</v>
      </c>
      <c r="J17" s="5"/>
      <c r="L17" s="36"/>
      <c r="M17" s="36"/>
      <c r="N17" s="36"/>
      <c r="O17" s="36"/>
      <c r="P17" s="36"/>
      <c r="Q17" s="36"/>
      <c r="R17" s="36"/>
      <c r="S17" s="36"/>
    </row>
    <row r="18" spans="2:19" s="2" customFormat="1" ht="12.95" customHeight="1">
      <c r="B18" s="23">
        <f t="shared" si="0"/>
        <v>14</v>
      </c>
      <c r="C18" s="18" t="s">
        <v>291</v>
      </c>
      <c r="D18" s="35" t="s">
        <v>34</v>
      </c>
      <c r="E18" s="20"/>
      <c r="F18" s="18" t="s">
        <v>5</v>
      </c>
      <c r="G18" s="21">
        <v>4</v>
      </c>
      <c r="H18" s="21"/>
      <c r="I18" s="22">
        <f t="shared" si="1"/>
        <v>0</v>
      </c>
      <c r="J18" s="5"/>
      <c r="L18" s="36"/>
      <c r="M18" s="36"/>
      <c r="N18" s="36"/>
      <c r="O18" s="36"/>
      <c r="P18" s="36"/>
      <c r="Q18" s="36"/>
      <c r="R18" s="36"/>
      <c r="S18" s="36"/>
    </row>
    <row r="19" spans="2:19" s="2" customFormat="1" ht="12.95" customHeight="1">
      <c r="B19" s="23">
        <f t="shared" si="0"/>
        <v>15</v>
      </c>
      <c r="C19" s="18" t="s">
        <v>292</v>
      </c>
      <c r="D19" s="35" t="s">
        <v>35</v>
      </c>
      <c r="E19" s="20"/>
      <c r="F19" s="18" t="s">
        <v>5</v>
      </c>
      <c r="G19" s="21">
        <v>2</v>
      </c>
      <c r="H19" s="21"/>
      <c r="I19" s="22">
        <f t="shared" si="1"/>
        <v>0</v>
      </c>
      <c r="J19" s="5"/>
      <c r="L19" s="36"/>
      <c r="M19" s="36"/>
      <c r="N19" s="36"/>
      <c r="O19" s="36"/>
      <c r="P19" s="36"/>
      <c r="Q19" s="36"/>
      <c r="R19" s="36"/>
      <c r="S19" s="36"/>
    </row>
    <row r="20" spans="2:19" s="2" customFormat="1" ht="12.95" customHeight="1">
      <c r="B20" s="23">
        <f t="shared" si="0"/>
        <v>16</v>
      </c>
      <c r="C20" s="18" t="s">
        <v>293</v>
      </c>
      <c r="D20" s="35" t="s">
        <v>37</v>
      </c>
      <c r="E20" s="20"/>
      <c r="F20" s="18" t="s">
        <v>5</v>
      </c>
      <c r="G20" s="21">
        <v>3</v>
      </c>
      <c r="H20" s="21"/>
      <c r="I20" s="22">
        <f t="shared" si="1"/>
        <v>0</v>
      </c>
      <c r="J20" s="5"/>
      <c r="L20" s="36"/>
      <c r="M20" s="36"/>
      <c r="N20" s="36"/>
      <c r="O20" s="36"/>
      <c r="P20" s="36"/>
      <c r="Q20" s="36"/>
      <c r="R20" s="36"/>
      <c r="S20" s="36"/>
    </row>
    <row r="21" spans="2:19" s="2" customFormat="1" ht="12.95" customHeight="1">
      <c r="B21" s="23">
        <f t="shared" si="0"/>
        <v>17</v>
      </c>
      <c r="C21" s="18"/>
      <c r="D21" s="35"/>
      <c r="E21" s="20"/>
      <c r="F21" s="18"/>
      <c r="G21" s="21"/>
      <c r="H21" s="21"/>
      <c r="I21" s="22">
        <f t="shared" si="1"/>
        <v>0</v>
      </c>
      <c r="J21" s="5"/>
      <c r="L21" s="36"/>
      <c r="M21" s="36"/>
      <c r="N21" s="36"/>
      <c r="O21" s="36"/>
      <c r="P21" s="36"/>
      <c r="Q21" s="36"/>
      <c r="R21" s="36"/>
      <c r="S21" s="36"/>
    </row>
    <row r="22" spans="2:19" s="2" customFormat="1" ht="12.95" customHeight="1">
      <c r="B22" s="23">
        <f t="shared" si="0"/>
        <v>18</v>
      </c>
      <c r="C22" s="18" t="s">
        <v>294</v>
      </c>
      <c r="D22" s="35" t="s">
        <v>64</v>
      </c>
      <c r="E22" s="20"/>
      <c r="F22" s="18" t="s">
        <v>47</v>
      </c>
      <c r="G22" s="21">
        <v>240</v>
      </c>
      <c r="H22" s="21"/>
      <c r="I22" s="22">
        <f t="shared" ref="I22:I30" si="2">+G22*H22</f>
        <v>0</v>
      </c>
      <c r="J22" s="5"/>
      <c r="L22" s="36"/>
      <c r="M22" s="36"/>
      <c r="N22" s="36"/>
      <c r="O22" s="36"/>
      <c r="P22" s="36"/>
      <c r="Q22" s="36"/>
      <c r="R22" s="36"/>
      <c r="S22" s="36"/>
    </row>
    <row r="23" spans="2:19" s="2" customFormat="1" ht="12.95" customHeight="1">
      <c r="B23" s="23">
        <f t="shared" si="0"/>
        <v>19</v>
      </c>
      <c r="C23" s="18" t="s">
        <v>295</v>
      </c>
      <c r="D23" s="35" t="s">
        <v>68</v>
      </c>
      <c r="E23" s="20"/>
      <c r="F23" s="18" t="s">
        <v>0</v>
      </c>
      <c r="G23" s="21">
        <v>8</v>
      </c>
      <c r="H23" s="21"/>
      <c r="I23" s="22">
        <f t="shared" si="2"/>
        <v>0</v>
      </c>
      <c r="J23" s="5"/>
      <c r="L23" s="36"/>
      <c r="M23" s="36"/>
      <c r="N23" s="36"/>
      <c r="O23" s="36"/>
      <c r="P23" s="36"/>
      <c r="Q23" s="36"/>
      <c r="R23" s="36"/>
      <c r="S23" s="36"/>
    </row>
    <row r="24" spans="2:19" s="2" customFormat="1" ht="12.95" customHeight="1">
      <c r="B24" s="23">
        <f t="shared" si="0"/>
        <v>20</v>
      </c>
      <c r="C24" s="18" t="s">
        <v>296</v>
      </c>
      <c r="D24" s="35" t="s">
        <v>69</v>
      </c>
      <c r="E24" s="20"/>
      <c r="F24" s="18" t="s">
        <v>0</v>
      </c>
      <c r="G24" s="21">
        <v>12</v>
      </c>
      <c r="H24" s="21"/>
      <c r="I24" s="22">
        <f t="shared" si="2"/>
        <v>0</v>
      </c>
      <c r="J24" s="5"/>
      <c r="L24" s="36"/>
      <c r="M24" s="36"/>
      <c r="N24" s="36"/>
      <c r="O24" s="36"/>
      <c r="P24" s="36"/>
      <c r="Q24" s="36"/>
      <c r="R24" s="36"/>
      <c r="S24" s="36"/>
    </row>
    <row r="25" spans="2:19" s="2" customFormat="1" ht="12.95" customHeight="1">
      <c r="B25" s="23">
        <f t="shared" si="0"/>
        <v>21</v>
      </c>
      <c r="C25" s="18" t="s">
        <v>297</v>
      </c>
      <c r="D25" s="31" t="s">
        <v>70</v>
      </c>
      <c r="E25" s="20"/>
      <c r="F25" s="18" t="s">
        <v>0</v>
      </c>
      <c r="G25" s="21">
        <v>18</v>
      </c>
      <c r="H25" s="21"/>
      <c r="I25" s="22">
        <f t="shared" si="2"/>
        <v>0</v>
      </c>
      <c r="J25" s="5"/>
      <c r="L25" s="36"/>
      <c r="M25" s="36"/>
      <c r="N25" s="36"/>
      <c r="O25" s="36"/>
      <c r="P25" s="36"/>
      <c r="Q25" s="36"/>
      <c r="R25" s="36"/>
      <c r="S25" s="36"/>
    </row>
    <row r="26" spans="2:19" s="2" customFormat="1" ht="12.95" customHeight="1">
      <c r="B26" s="23">
        <f t="shared" si="0"/>
        <v>22</v>
      </c>
      <c r="C26" s="18" t="s">
        <v>298</v>
      </c>
      <c r="D26" s="31" t="s">
        <v>72</v>
      </c>
      <c r="E26" s="20"/>
      <c r="F26" s="18" t="s">
        <v>0</v>
      </c>
      <c r="G26" s="21">
        <v>3</v>
      </c>
      <c r="H26" s="21"/>
      <c r="I26" s="22">
        <f t="shared" si="2"/>
        <v>0</v>
      </c>
      <c r="J26" s="5"/>
      <c r="L26" s="36"/>
      <c r="M26" s="36"/>
      <c r="N26" s="36"/>
      <c r="O26" s="36"/>
      <c r="P26" s="36"/>
      <c r="Q26" s="36"/>
      <c r="R26" s="36"/>
      <c r="S26" s="36"/>
    </row>
    <row r="27" spans="2:19" s="2" customFormat="1" ht="12.95" customHeight="1">
      <c r="B27" s="23">
        <f t="shared" si="0"/>
        <v>23</v>
      </c>
      <c r="C27" s="18" t="s">
        <v>299</v>
      </c>
      <c r="D27" s="31" t="s">
        <v>71</v>
      </c>
      <c r="E27" s="20"/>
      <c r="F27" s="18" t="s">
        <v>0</v>
      </c>
      <c r="G27" s="21">
        <v>3</v>
      </c>
      <c r="H27" s="21"/>
      <c r="I27" s="22">
        <f t="shared" si="2"/>
        <v>0</v>
      </c>
      <c r="J27" s="5"/>
      <c r="L27" s="36"/>
      <c r="M27" s="36"/>
      <c r="N27" s="36"/>
      <c r="O27" s="36"/>
      <c r="P27" s="36"/>
      <c r="Q27" s="36"/>
      <c r="R27" s="36"/>
      <c r="S27" s="36"/>
    </row>
    <row r="28" spans="2:19" s="2" customFormat="1" ht="12.95" customHeight="1">
      <c r="B28" s="23">
        <f t="shared" si="0"/>
        <v>24</v>
      </c>
      <c r="C28" s="18" t="s">
        <v>300</v>
      </c>
      <c r="D28" s="31" t="s">
        <v>62</v>
      </c>
      <c r="E28" s="20"/>
      <c r="F28" s="18" t="s">
        <v>47</v>
      </c>
      <c r="G28" s="21">
        <v>280</v>
      </c>
      <c r="H28" s="21"/>
      <c r="I28" s="22">
        <f t="shared" si="2"/>
        <v>0</v>
      </c>
      <c r="J28" s="5"/>
      <c r="L28" s="36"/>
      <c r="M28" s="36"/>
      <c r="N28" s="36"/>
      <c r="O28" s="36"/>
      <c r="P28" s="36"/>
      <c r="Q28" s="36"/>
      <c r="R28" s="36"/>
      <c r="S28" s="36"/>
    </row>
    <row r="29" spans="2:19" ht="12.95" customHeight="1">
      <c r="B29" s="23">
        <f t="shared" si="0"/>
        <v>25</v>
      </c>
      <c r="C29" s="18" t="s">
        <v>301</v>
      </c>
      <c r="D29" s="31" t="s">
        <v>202</v>
      </c>
      <c r="E29" s="20">
        <v>0</v>
      </c>
      <c r="F29" s="18" t="s">
        <v>5</v>
      </c>
      <c r="G29" s="21">
        <v>2</v>
      </c>
      <c r="H29" s="21"/>
      <c r="I29" s="22">
        <f t="shared" si="2"/>
        <v>0</v>
      </c>
      <c r="L29" s="37"/>
      <c r="M29" s="32"/>
      <c r="N29" s="38"/>
      <c r="O29" s="38"/>
      <c r="P29" s="38"/>
      <c r="Q29" s="38"/>
      <c r="R29" s="37"/>
      <c r="S29" s="37"/>
    </row>
    <row r="30" spans="2:19" s="46" customFormat="1" ht="12.95" customHeight="1">
      <c r="B30" s="23">
        <f t="shared" si="0"/>
        <v>26</v>
      </c>
      <c r="C30" s="18" t="s">
        <v>302</v>
      </c>
      <c r="D30" s="35" t="s">
        <v>207</v>
      </c>
      <c r="E30" s="20"/>
      <c r="F30" s="18" t="s">
        <v>208</v>
      </c>
      <c r="G30" s="21">
        <v>5</v>
      </c>
      <c r="H30" s="21"/>
      <c r="I30" s="22">
        <f t="shared" si="2"/>
        <v>0</v>
      </c>
      <c r="J30" s="48"/>
      <c r="L30" s="37"/>
      <c r="M30" s="32"/>
      <c r="N30" s="38"/>
      <c r="O30" s="38"/>
      <c r="P30" s="38"/>
      <c r="Q30" s="38"/>
      <c r="R30" s="37"/>
      <c r="S30" s="37"/>
    </row>
    <row r="31" spans="2:19" ht="12.95" customHeight="1">
      <c r="B31" s="23">
        <f t="shared" si="0"/>
        <v>27</v>
      </c>
      <c r="C31" s="18"/>
      <c r="D31" s="31"/>
      <c r="E31" s="20" t="s">
        <v>5</v>
      </c>
      <c r="F31" s="18"/>
      <c r="G31" s="21"/>
      <c r="H31" s="21"/>
      <c r="I31" s="22"/>
      <c r="L31" s="37"/>
      <c r="M31" s="32"/>
      <c r="N31" s="38"/>
      <c r="O31" s="38"/>
      <c r="P31" s="38"/>
      <c r="Q31" s="38"/>
      <c r="R31" s="37"/>
      <c r="S31" s="37"/>
    </row>
    <row r="32" spans="2:19" s="2" customFormat="1" ht="12.95" customHeight="1">
      <c r="B32" s="23">
        <f t="shared" si="0"/>
        <v>28</v>
      </c>
      <c r="C32" s="18"/>
      <c r="D32" s="34" t="s">
        <v>52</v>
      </c>
      <c r="E32" s="20"/>
      <c r="F32" s="18"/>
      <c r="G32" s="21"/>
      <c r="H32" s="21"/>
      <c r="I32" s="22">
        <f t="shared" si="1"/>
        <v>0</v>
      </c>
      <c r="J32" s="5"/>
      <c r="L32" s="36"/>
      <c r="M32" s="36"/>
      <c r="N32" s="36"/>
      <c r="O32" s="36"/>
      <c r="P32" s="36"/>
      <c r="Q32" s="36"/>
      <c r="R32" s="36"/>
      <c r="S32" s="36"/>
    </row>
    <row r="33" spans="2:19" s="2" customFormat="1" ht="12.95" customHeight="1">
      <c r="B33" s="23">
        <f t="shared" si="0"/>
        <v>29</v>
      </c>
      <c r="C33" s="18" t="s">
        <v>303</v>
      </c>
      <c r="D33" s="35" t="s">
        <v>38</v>
      </c>
      <c r="E33" s="20"/>
      <c r="F33" s="18" t="s">
        <v>5</v>
      </c>
      <c r="G33" s="21">
        <v>1</v>
      </c>
      <c r="H33" s="21"/>
      <c r="I33" s="22">
        <f t="shared" si="1"/>
        <v>0</v>
      </c>
      <c r="J33" s="5"/>
      <c r="L33" s="36"/>
      <c r="M33" s="36"/>
      <c r="N33" s="36"/>
      <c r="O33" s="36"/>
      <c r="P33" s="36"/>
      <c r="Q33" s="36"/>
      <c r="R33" s="36"/>
      <c r="S33" s="36"/>
    </row>
    <row r="34" spans="2:19" s="2" customFormat="1" ht="12.95" customHeight="1">
      <c r="B34" s="23">
        <f t="shared" si="0"/>
        <v>30</v>
      </c>
      <c r="C34" s="18" t="s">
        <v>304</v>
      </c>
      <c r="D34" s="35" t="s">
        <v>40</v>
      </c>
      <c r="E34" s="20"/>
      <c r="F34" s="18" t="s">
        <v>5</v>
      </c>
      <c r="G34" s="21">
        <v>5</v>
      </c>
      <c r="H34" s="21"/>
      <c r="I34" s="22">
        <f t="shared" si="1"/>
        <v>0</v>
      </c>
      <c r="J34" s="5"/>
      <c r="L34" s="36"/>
      <c r="M34" s="36"/>
      <c r="N34" s="36"/>
      <c r="O34" s="36"/>
      <c r="P34" s="36"/>
      <c r="Q34" s="36"/>
      <c r="R34" s="36"/>
      <c r="S34" s="36"/>
    </row>
    <row r="35" spans="2:19" s="2" customFormat="1" ht="12.95" customHeight="1">
      <c r="B35" s="23">
        <f t="shared" si="0"/>
        <v>31</v>
      </c>
      <c r="C35" s="18" t="s">
        <v>305</v>
      </c>
      <c r="D35" s="35" t="s">
        <v>39</v>
      </c>
      <c r="E35" s="20"/>
      <c r="F35" s="18" t="s">
        <v>5</v>
      </c>
      <c r="G35" s="21">
        <v>1</v>
      </c>
      <c r="H35" s="21"/>
      <c r="I35" s="22">
        <f t="shared" si="1"/>
        <v>0</v>
      </c>
      <c r="J35" s="5"/>
      <c r="L35" s="36"/>
      <c r="M35" s="36"/>
      <c r="N35" s="36"/>
      <c r="O35" s="36"/>
      <c r="P35" s="36"/>
      <c r="Q35" s="36"/>
      <c r="R35" s="36"/>
      <c r="S35" s="36"/>
    </row>
    <row r="36" spans="2:19" s="2" customFormat="1" ht="12.95" customHeight="1">
      <c r="B36" s="23">
        <f t="shared" si="0"/>
        <v>32</v>
      </c>
      <c r="C36" s="18" t="s">
        <v>306</v>
      </c>
      <c r="D36" s="35" t="s">
        <v>41</v>
      </c>
      <c r="E36" s="20"/>
      <c r="F36" s="18" t="s">
        <v>5</v>
      </c>
      <c r="G36" s="21">
        <v>1</v>
      </c>
      <c r="H36" s="21"/>
      <c r="I36" s="22">
        <f t="shared" si="1"/>
        <v>0</v>
      </c>
      <c r="J36" s="5"/>
      <c r="L36" s="36"/>
      <c r="M36" s="36"/>
      <c r="N36" s="36"/>
      <c r="O36" s="36"/>
      <c r="P36" s="36"/>
      <c r="Q36" s="36"/>
      <c r="R36" s="36"/>
      <c r="S36" s="36"/>
    </row>
    <row r="37" spans="2:19" s="2" customFormat="1" ht="12.95" customHeight="1">
      <c r="B37" s="23">
        <f t="shared" si="0"/>
        <v>33</v>
      </c>
      <c r="C37" s="18" t="s">
        <v>307</v>
      </c>
      <c r="D37" s="35" t="s">
        <v>45</v>
      </c>
      <c r="E37" s="20"/>
      <c r="F37" s="18" t="s">
        <v>5</v>
      </c>
      <c r="G37" s="21">
        <v>5</v>
      </c>
      <c r="H37" s="21"/>
      <c r="I37" s="22">
        <f t="shared" si="1"/>
        <v>0</v>
      </c>
      <c r="J37" s="5"/>
      <c r="L37" s="36"/>
      <c r="M37" s="36"/>
      <c r="N37" s="36"/>
      <c r="O37" s="36"/>
      <c r="P37" s="36"/>
      <c r="Q37" s="36"/>
      <c r="R37" s="36"/>
      <c r="S37" s="36"/>
    </row>
    <row r="38" spans="2:19" s="2" customFormat="1" ht="12.95" customHeight="1">
      <c r="B38" s="23">
        <f t="shared" si="0"/>
        <v>34</v>
      </c>
      <c r="C38" s="18" t="s">
        <v>308</v>
      </c>
      <c r="D38" s="35" t="s">
        <v>46</v>
      </c>
      <c r="E38" s="20"/>
      <c r="F38" s="18" t="s">
        <v>5</v>
      </c>
      <c r="G38" s="21">
        <v>4</v>
      </c>
      <c r="H38" s="21"/>
      <c r="I38" s="22">
        <f t="shared" si="1"/>
        <v>0</v>
      </c>
      <c r="J38" s="5"/>
      <c r="L38" s="36"/>
      <c r="M38" s="36"/>
      <c r="N38" s="36"/>
      <c r="O38" s="36"/>
      <c r="P38" s="36"/>
      <c r="Q38" s="36"/>
      <c r="R38" s="36"/>
      <c r="S38" s="36"/>
    </row>
    <row r="39" spans="2:19" s="2" customFormat="1" ht="12.95" customHeight="1">
      <c r="B39" s="23">
        <f t="shared" si="0"/>
        <v>35</v>
      </c>
      <c r="C39" s="18" t="s">
        <v>309</v>
      </c>
      <c r="D39" s="35" t="s">
        <v>42</v>
      </c>
      <c r="E39" s="20"/>
      <c r="F39" s="18" t="s">
        <v>5</v>
      </c>
      <c r="G39" s="21">
        <v>1</v>
      </c>
      <c r="H39" s="21"/>
      <c r="I39" s="22">
        <f t="shared" si="1"/>
        <v>0</v>
      </c>
      <c r="J39" s="5"/>
      <c r="L39" s="36"/>
      <c r="M39" s="36"/>
      <c r="N39" s="36"/>
      <c r="O39" s="36"/>
      <c r="P39" s="36"/>
      <c r="Q39" s="36"/>
      <c r="R39" s="36"/>
      <c r="S39" s="36"/>
    </row>
    <row r="40" spans="2:19" s="2" customFormat="1" ht="12.95" customHeight="1">
      <c r="B40" s="23">
        <f t="shared" si="0"/>
        <v>36</v>
      </c>
      <c r="C40" s="18" t="s">
        <v>310</v>
      </c>
      <c r="D40" s="31" t="s">
        <v>43</v>
      </c>
      <c r="E40" s="20"/>
      <c r="F40" s="18" t="s">
        <v>5</v>
      </c>
      <c r="G40" s="21">
        <v>2</v>
      </c>
      <c r="H40" s="21"/>
      <c r="I40" s="22">
        <f t="shared" si="1"/>
        <v>0</v>
      </c>
      <c r="J40" s="5"/>
      <c r="L40" s="36"/>
      <c r="M40" s="36"/>
      <c r="N40" s="36"/>
      <c r="O40" s="36"/>
      <c r="P40" s="36"/>
      <c r="Q40" s="36"/>
      <c r="R40" s="36"/>
      <c r="S40" s="36"/>
    </row>
    <row r="41" spans="2:19" s="2" customFormat="1" ht="12.95" customHeight="1">
      <c r="B41" s="23">
        <f t="shared" si="0"/>
        <v>37</v>
      </c>
      <c r="C41" s="18" t="s">
        <v>311</v>
      </c>
      <c r="D41" s="31" t="s">
        <v>44</v>
      </c>
      <c r="E41" s="20"/>
      <c r="F41" s="18" t="s">
        <v>5</v>
      </c>
      <c r="G41" s="21">
        <v>5</v>
      </c>
      <c r="H41" s="21"/>
      <c r="I41" s="22">
        <f t="shared" si="1"/>
        <v>0</v>
      </c>
      <c r="J41" s="5"/>
      <c r="L41" s="36"/>
      <c r="M41" s="36"/>
      <c r="N41" s="36"/>
      <c r="O41" s="36"/>
      <c r="P41" s="36"/>
      <c r="Q41" s="36"/>
      <c r="R41" s="36"/>
      <c r="S41" s="36"/>
    </row>
    <row r="42" spans="2:19" ht="12.95" customHeight="1">
      <c r="B42" s="23">
        <f t="shared" si="0"/>
        <v>38</v>
      </c>
      <c r="C42" s="18"/>
      <c r="D42" s="31"/>
      <c r="E42" s="20"/>
      <c r="F42" s="18"/>
      <c r="G42" s="21"/>
      <c r="H42" s="21"/>
      <c r="I42" s="22"/>
      <c r="L42" s="37"/>
      <c r="M42" s="32"/>
      <c r="N42" s="38"/>
      <c r="O42" s="38"/>
      <c r="P42" s="38"/>
      <c r="Q42" s="38"/>
      <c r="R42" s="37"/>
      <c r="S42" s="37"/>
    </row>
    <row r="43" spans="2:19" s="2" customFormat="1" ht="12.95" customHeight="1">
      <c r="B43" s="23">
        <f t="shared" si="0"/>
        <v>39</v>
      </c>
      <c r="C43" s="18" t="s">
        <v>312</v>
      </c>
      <c r="D43" s="31" t="s">
        <v>64</v>
      </c>
      <c r="E43" s="20"/>
      <c r="F43" s="18" t="s">
        <v>47</v>
      </c>
      <c r="G43" s="21">
        <v>2</v>
      </c>
      <c r="H43" s="21"/>
      <c r="I43" s="22">
        <f t="shared" si="1"/>
        <v>0</v>
      </c>
      <c r="J43" s="5"/>
      <c r="L43" s="36"/>
      <c r="M43" s="36"/>
      <c r="N43" s="36"/>
      <c r="O43" s="36"/>
      <c r="P43" s="36"/>
      <c r="Q43" s="36"/>
      <c r="R43" s="36"/>
      <c r="S43" s="36"/>
    </row>
    <row r="44" spans="2:19" s="2" customFormat="1" ht="12.95" customHeight="1">
      <c r="B44" s="23">
        <f t="shared" si="0"/>
        <v>40</v>
      </c>
      <c r="C44" s="18" t="s">
        <v>313</v>
      </c>
      <c r="D44" s="31" t="s">
        <v>65</v>
      </c>
      <c r="E44" s="20"/>
      <c r="F44" s="18" t="s">
        <v>0</v>
      </c>
      <c r="G44" s="21">
        <v>10</v>
      </c>
      <c r="H44" s="21"/>
      <c r="I44" s="22">
        <f t="shared" si="1"/>
        <v>0</v>
      </c>
      <c r="J44" s="5"/>
      <c r="L44" s="36"/>
      <c r="M44" s="36"/>
      <c r="N44" s="36"/>
      <c r="O44" s="36"/>
      <c r="P44" s="36"/>
      <c r="Q44" s="36"/>
      <c r="R44" s="36"/>
      <c r="S44" s="36"/>
    </row>
    <row r="45" spans="2:19" s="2" customFormat="1" ht="12.95" customHeight="1">
      <c r="B45" s="23">
        <f t="shared" si="0"/>
        <v>41</v>
      </c>
      <c r="C45" s="18" t="s">
        <v>314</v>
      </c>
      <c r="D45" s="31" t="s">
        <v>66</v>
      </c>
      <c r="E45" s="20"/>
      <c r="F45" s="18" t="s">
        <v>0</v>
      </c>
      <c r="G45" s="21">
        <v>25</v>
      </c>
      <c r="H45" s="21"/>
      <c r="I45" s="22">
        <f t="shared" si="1"/>
        <v>0</v>
      </c>
      <c r="J45" s="5"/>
      <c r="L45" s="36"/>
      <c r="M45" s="36"/>
      <c r="N45" s="36"/>
      <c r="O45" s="36"/>
      <c r="P45" s="36"/>
      <c r="Q45" s="36"/>
      <c r="R45" s="36"/>
      <c r="S45" s="36"/>
    </row>
    <row r="46" spans="2:19" s="2" customFormat="1" ht="12.95" customHeight="1">
      <c r="B46" s="23">
        <f t="shared" si="0"/>
        <v>42</v>
      </c>
      <c r="C46" s="18" t="s">
        <v>315</v>
      </c>
      <c r="D46" s="31" t="s">
        <v>67</v>
      </c>
      <c r="E46" s="20"/>
      <c r="F46" s="18" t="s">
        <v>0</v>
      </c>
      <c r="G46" s="21">
        <v>25</v>
      </c>
      <c r="H46" s="21"/>
      <c r="I46" s="22">
        <f t="shared" si="1"/>
        <v>0</v>
      </c>
      <c r="J46" s="5"/>
      <c r="L46" s="36"/>
      <c r="M46" s="36"/>
      <c r="N46" s="36"/>
      <c r="O46" s="36"/>
      <c r="P46" s="36"/>
      <c r="Q46" s="36"/>
      <c r="R46" s="36"/>
      <c r="S46" s="36"/>
    </row>
    <row r="47" spans="2:19" s="2" customFormat="1" ht="12.95" customHeight="1">
      <c r="B47" s="23">
        <f t="shared" si="0"/>
        <v>43</v>
      </c>
      <c r="C47" s="18" t="s">
        <v>316</v>
      </c>
      <c r="D47" s="31" t="s">
        <v>68</v>
      </c>
      <c r="E47" s="20"/>
      <c r="F47" s="18" t="s">
        <v>0</v>
      </c>
      <c r="G47" s="21">
        <v>26</v>
      </c>
      <c r="H47" s="21"/>
      <c r="I47" s="22">
        <f>+G47*H47</f>
        <v>0</v>
      </c>
      <c r="J47" s="5"/>
      <c r="L47" s="36"/>
      <c r="M47" s="36"/>
      <c r="N47" s="36"/>
      <c r="O47" s="36"/>
      <c r="P47" s="36"/>
      <c r="Q47" s="36"/>
      <c r="R47" s="36"/>
      <c r="S47" s="36"/>
    </row>
    <row r="48" spans="2:19" s="2" customFormat="1" ht="12.95" customHeight="1">
      <c r="B48" s="23">
        <f t="shared" si="0"/>
        <v>44</v>
      </c>
      <c r="C48" s="18" t="s">
        <v>317</v>
      </c>
      <c r="D48" s="31" t="s">
        <v>69</v>
      </c>
      <c r="E48" s="20"/>
      <c r="F48" s="18" t="s">
        <v>0</v>
      </c>
      <c r="G48" s="21">
        <v>50</v>
      </c>
      <c r="H48" s="21"/>
      <c r="I48" s="22">
        <f t="shared" si="1"/>
        <v>0</v>
      </c>
      <c r="J48" s="5"/>
      <c r="L48" s="36"/>
      <c r="M48" s="36"/>
      <c r="N48" s="36"/>
      <c r="O48" s="36"/>
      <c r="P48" s="36"/>
      <c r="Q48" s="36"/>
      <c r="R48" s="36"/>
      <c r="S48" s="36"/>
    </row>
    <row r="49" spans="2:19" s="2" customFormat="1" ht="12.95" customHeight="1">
      <c r="B49" s="23">
        <f t="shared" si="0"/>
        <v>45</v>
      </c>
      <c r="C49" s="18" t="s">
        <v>318</v>
      </c>
      <c r="D49" s="31" t="s">
        <v>70</v>
      </c>
      <c r="E49" s="20"/>
      <c r="F49" s="18" t="s">
        <v>0</v>
      </c>
      <c r="G49" s="21">
        <v>50</v>
      </c>
      <c r="H49" s="21"/>
      <c r="I49" s="22">
        <f t="shared" si="1"/>
        <v>0</v>
      </c>
      <c r="J49" s="5"/>
      <c r="L49" s="36"/>
      <c r="M49" s="36"/>
      <c r="N49" s="36"/>
      <c r="O49" s="36"/>
      <c r="P49" s="36"/>
      <c r="Q49" s="36"/>
      <c r="R49" s="36"/>
      <c r="S49" s="36"/>
    </row>
    <row r="50" spans="2:19" s="2" customFormat="1" ht="12.95" customHeight="1">
      <c r="B50" s="23">
        <f t="shared" si="0"/>
        <v>46</v>
      </c>
      <c r="C50" s="18" t="s">
        <v>319</v>
      </c>
      <c r="D50" s="35" t="s">
        <v>62</v>
      </c>
      <c r="E50" s="20"/>
      <c r="F50" s="18" t="s">
        <v>47</v>
      </c>
      <c r="G50" s="21">
        <v>240</v>
      </c>
      <c r="H50" s="21"/>
      <c r="I50" s="22">
        <f>+G50*H50</f>
        <v>0</v>
      </c>
      <c r="J50" s="5"/>
      <c r="L50" s="36"/>
      <c r="M50" s="36"/>
      <c r="N50" s="36"/>
      <c r="O50" s="36"/>
      <c r="P50" s="36"/>
      <c r="Q50" s="36"/>
      <c r="R50" s="36"/>
      <c r="S50" s="36"/>
    </row>
    <row r="51" spans="2:19" ht="12.95" customHeight="1">
      <c r="B51" s="23">
        <f t="shared" si="0"/>
        <v>47</v>
      </c>
      <c r="C51" s="18" t="s">
        <v>320</v>
      </c>
      <c r="D51" s="35" t="s">
        <v>63</v>
      </c>
      <c r="E51" s="20">
        <v>0</v>
      </c>
      <c r="F51" s="18" t="s">
        <v>5</v>
      </c>
      <c r="G51" s="21">
        <v>1</v>
      </c>
      <c r="H51" s="21"/>
      <c r="I51" s="22">
        <f t="shared" si="1"/>
        <v>0</v>
      </c>
      <c r="L51" s="37"/>
      <c r="M51" s="32"/>
      <c r="N51" s="38"/>
      <c r="O51" s="38"/>
      <c r="P51" s="38"/>
      <c r="Q51" s="38"/>
      <c r="R51" s="37"/>
      <c r="S51" s="37"/>
    </row>
    <row r="52" spans="2:19" s="46" customFormat="1" ht="12.95" customHeight="1">
      <c r="B52" s="23">
        <f t="shared" si="0"/>
        <v>48</v>
      </c>
      <c r="C52" s="18" t="s">
        <v>321</v>
      </c>
      <c r="D52" s="35" t="s">
        <v>207</v>
      </c>
      <c r="E52" s="20"/>
      <c r="F52" s="18" t="s">
        <v>208</v>
      </c>
      <c r="G52" s="21">
        <v>5</v>
      </c>
      <c r="H52" s="21"/>
      <c r="I52" s="22">
        <f t="shared" si="1"/>
        <v>0</v>
      </c>
      <c r="J52" s="48"/>
      <c r="L52" s="37"/>
      <c r="M52" s="32"/>
      <c r="N52" s="38"/>
      <c r="O52" s="38"/>
      <c r="P52" s="38"/>
      <c r="Q52" s="38"/>
      <c r="R52" s="37"/>
      <c r="S52" s="37"/>
    </row>
    <row r="53" spans="2:19" ht="12.95" customHeight="1">
      <c r="B53" s="23">
        <f t="shared" si="0"/>
        <v>49</v>
      </c>
      <c r="C53" s="18"/>
      <c r="D53" s="35"/>
      <c r="E53" s="20" t="s">
        <v>5</v>
      </c>
      <c r="F53" s="18"/>
      <c r="G53" s="21"/>
      <c r="H53" s="21"/>
      <c r="I53" s="22">
        <f t="shared" si="1"/>
        <v>0</v>
      </c>
      <c r="L53" s="37"/>
      <c r="M53" s="32"/>
      <c r="N53" s="38"/>
      <c r="O53" s="38"/>
      <c r="P53" s="38"/>
      <c r="Q53" s="38"/>
      <c r="R53" s="37"/>
      <c r="S53" s="37"/>
    </row>
    <row r="54" spans="2:19" ht="12.95" customHeight="1">
      <c r="B54" s="23">
        <f t="shared" si="0"/>
        <v>50</v>
      </c>
      <c r="C54" s="18"/>
      <c r="D54" s="34" t="s">
        <v>73</v>
      </c>
      <c r="E54" s="20">
        <v>0</v>
      </c>
      <c r="F54" s="18"/>
      <c r="G54" s="21"/>
      <c r="H54" s="21"/>
      <c r="I54" s="22">
        <f>+G54*H54</f>
        <v>0</v>
      </c>
      <c r="L54" s="37"/>
      <c r="M54" s="32"/>
      <c r="N54" s="38"/>
      <c r="O54" s="38"/>
      <c r="P54" s="38"/>
      <c r="Q54" s="38"/>
      <c r="R54" s="37"/>
      <c r="S54" s="37"/>
    </row>
    <row r="55" spans="2:19" ht="12.95" customHeight="1">
      <c r="B55" s="23">
        <f t="shared" si="0"/>
        <v>51</v>
      </c>
      <c r="C55" s="18" t="s">
        <v>322</v>
      </c>
      <c r="D55" s="31" t="s">
        <v>75</v>
      </c>
      <c r="E55" s="20">
        <v>0</v>
      </c>
      <c r="F55" s="18" t="s">
        <v>5</v>
      </c>
      <c r="G55" s="21">
        <v>2</v>
      </c>
      <c r="H55" s="21"/>
      <c r="I55" s="22">
        <f>+G55*H55</f>
        <v>0</v>
      </c>
      <c r="L55" s="37"/>
      <c r="M55" s="32"/>
      <c r="N55" s="38"/>
      <c r="O55" s="38"/>
      <c r="P55" s="38"/>
      <c r="Q55" s="38"/>
      <c r="R55" s="37"/>
      <c r="S55" s="37"/>
    </row>
    <row r="56" spans="2:19" ht="12.95" customHeight="1">
      <c r="B56" s="23">
        <f t="shared" si="0"/>
        <v>52</v>
      </c>
      <c r="C56" s="18" t="s">
        <v>323</v>
      </c>
      <c r="D56" s="31" t="s">
        <v>76</v>
      </c>
      <c r="E56" s="20"/>
      <c r="F56" s="18" t="s">
        <v>5</v>
      </c>
      <c r="G56" s="21">
        <v>1</v>
      </c>
      <c r="H56" s="21"/>
      <c r="I56" s="22">
        <f>+G56*H56</f>
        <v>0</v>
      </c>
      <c r="L56" s="37"/>
      <c r="M56" s="32"/>
      <c r="N56" s="38"/>
      <c r="O56" s="38"/>
      <c r="P56" s="38"/>
      <c r="Q56" s="38"/>
      <c r="R56" s="37"/>
      <c r="S56" s="37"/>
    </row>
    <row r="57" spans="2:19" ht="12.95" customHeight="1">
      <c r="B57" s="23">
        <f t="shared" si="0"/>
        <v>53</v>
      </c>
      <c r="C57" s="18" t="s">
        <v>324</v>
      </c>
      <c r="D57" s="31" t="s">
        <v>233</v>
      </c>
      <c r="E57" s="20">
        <v>0</v>
      </c>
      <c r="F57" s="18" t="s">
        <v>61</v>
      </c>
      <c r="G57" s="21">
        <v>8</v>
      </c>
      <c r="H57" s="21"/>
      <c r="I57" s="22">
        <f t="shared" si="1"/>
        <v>0</v>
      </c>
      <c r="L57" s="37"/>
      <c r="M57" s="37"/>
      <c r="N57" s="37"/>
      <c r="O57" s="37"/>
      <c r="P57" s="37"/>
      <c r="Q57" s="37"/>
      <c r="R57" s="37"/>
      <c r="S57" s="37"/>
    </row>
    <row r="58" spans="2:19" s="46" customFormat="1" ht="12.95" customHeight="1">
      <c r="B58" s="23">
        <f t="shared" si="0"/>
        <v>54</v>
      </c>
      <c r="C58" s="18" t="s">
        <v>325</v>
      </c>
      <c r="D58" s="31" t="s">
        <v>205</v>
      </c>
      <c r="E58" s="20"/>
      <c r="F58" s="18" t="s">
        <v>206</v>
      </c>
      <c r="G58" s="21">
        <v>60</v>
      </c>
      <c r="H58" s="21"/>
      <c r="I58" s="22">
        <f t="shared" si="1"/>
        <v>0</v>
      </c>
      <c r="J58" s="48"/>
      <c r="L58" s="37"/>
      <c r="M58" s="37"/>
      <c r="N58" s="37"/>
      <c r="O58" s="37"/>
      <c r="P58" s="37"/>
      <c r="Q58" s="37"/>
      <c r="R58" s="37"/>
      <c r="S58" s="37"/>
    </row>
    <row r="59" spans="2:19" ht="12.95" customHeight="1">
      <c r="B59" s="23">
        <f t="shared" si="0"/>
        <v>55</v>
      </c>
      <c r="C59" s="18" t="s">
        <v>326</v>
      </c>
      <c r="D59" s="31" t="s">
        <v>60</v>
      </c>
      <c r="E59" s="20"/>
      <c r="F59" s="18" t="s">
        <v>4</v>
      </c>
      <c r="G59" s="21">
        <v>1</v>
      </c>
      <c r="H59" s="21"/>
      <c r="I59" s="22">
        <f t="shared" si="1"/>
        <v>0</v>
      </c>
      <c r="L59" s="37"/>
      <c r="M59" s="37"/>
      <c r="N59" s="37"/>
      <c r="O59" s="37"/>
      <c r="P59" s="37"/>
      <c r="Q59" s="37"/>
      <c r="R59" s="37"/>
      <c r="S59" s="37"/>
    </row>
    <row r="60" spans="2:19" ht="12.95" customHeight="1">
      <c r="B60" s="23">
        <f t="shared" si="0"/>
        <v>56</v>
      </c>
      <c r="C60" s="18"/>
      <c r="D60" s="31"/>
      <c r="E60" s="20"/>
      <c r="F60" s="18"/>
      <c r="G60" s="21"/>
      <c r="H60" s="21"/>
      <c r="I60" s="22">
        <f t="shared" si="1"/>
        <v>0</v>
      </c>
      <c r="L60" s="37"/>
      <c r="M60" s="37"/>
      <c r="N60" s="37"/>
      <c r="O60" s="37"/>
      <c r="P60" s="37"/>
      <c r="Q60" s="37"/>
      <c r="R60" s="37"/>
      <c r="S60" s="37"/>
    </row>
    <row r="61" spans="2:19" ht="12.95" customHeight="1">
      <c r="B61" s="23">
        <f t="shared" si="0"/>
        <v>57</v>
      </c>
      <c r="C61" s="18"/>
      <c r="D61" s="34" t="s">
        <v>77</v>
      </c>
      <c r="E61" s="20"/>
      <c r="F61" s="18"/>
      <c r="G61" s="21"/>
      <c r="H61" s="21"/>
      <c r="I61" s="22">
        <f t="shared" si="1"/>
        <v>0</v>
      </c>
      <c r="L61" s="37"/>
      <c r="M61" s="37"/>
      <c r="N61" s="37"/>
      <c r="O61" s="37"/>
      <c r="P61" s="37"/>
      <c r="Q61" s="37"/>
      <c r="R61" s="37"/>
      <c r="S61" s="37"/>
    </row>
    <row r="62" spans="2:19" s="46" customFormat="1" ht="12.95" customHeight="1">
      <c r="B62" s="23">
        <f t="shared" si="0"/>
        <v>58</v>
      </c>
      <c r="C62" s="18" t="s">
        <v>327</v>
      </c>
      <c r="D62" s="35" t="s">
        <v>173</v>
      </c>
      <c r="E62" s="20"/>
      <c r="F62" s="18" t="s">
        <v>47</v>
      </c>
      <c r="G62" s="21">
        <v>300</v>
      </c>
      <c r="H62" s="21"/>
      <c r="I62" s="22">
        <f t="shared" si="1"/>
        <v>0</v>
      </c>
      <c r="J62" s="48"/>
      <c r="L62" s="37"/>
      <c r="M62" s="37"/>
      <c r="N62" s="37"/>
      <c r="O62" s="37"/>
      <c r="P62" s="37"/>
      <c r="Q62" s="37"/>
      <c r="R62" s="37"/>
      <c r="S62" s="37"/>
    </row>
    <row r="63" spans="2:19" s="46" customFormat="1" ht="12.95" customHeight="1">
      <c r="B63" s="23">
        <f t="shared" si="0"/>
        <v>59</v>
      </c>
      <c r="C63" s="18" t="s">
        <v>328</v>
      </c>
      <c r="D63" s="35" t="s">
        <v>204</v>
      </c>
      <c r="E63" s="20"/>
      <c r="F63" s="18" t="s">
        <v>5</v>
      </c>
      <c r="G63" s="21">
        <v>4</v>
      </c>
      <c r="H63" s="21"/>
      <c r="I63" s="22">
        <f t="shared" si="1"/>
        <v>0</v>
      </c>
      <c r="J63" s="48"/>
      <c r="L63" s="37"/>
      <c r="M63" s="37"/>
      <c r="N63" s="37"/>
      <c r="O63" s="37"/>
      <c r="P63" s="37"/>
      <c r="Q63" s="37"/>
      <c r="R63" s="37"/>
      <c r="S63" s="37"/>
    </row>
    <row r="64" spans="2:19" s="3" customFormat="1" ht="12.95" customHeight="1">
      <c r="B64" s="23">
        <f t="shared" si="0"/>
        <v>60</v>
      </c>
      <c r="C64" s="18" t="s">
        <v>329</v>
      </c>
      <c r="D64" s="31" t="s">
        <v>203</v>
      </c>
      <c r="E64" s="20">
        <v>0</v>
      </c>
      <c r="F64" s="18" t="s">
        <v>4</v>
      </c>
      <c r="G64" s="21">
        <v>1</v>
      </c>
      <c r="H64" s="21"/>
      <c r="I64" s="22">
        <f t="shared" si="1"/>
        <v>0</v>
      </c>
      <c r="L64" s="39"/>
      <c r="M64" s="39"/>
      <c r="N64" s="39"/>
      <c r="O64" s="39"/>
      <c r="P64" s="39"/>
      <c r="Q64" s="39"/>
      <c r="R64" s="39"/>
      <c r="S64" s="39"/>
    </row>
    <row r="65" spans="2:19" s="3" customFormat="1" ht="12.95" customHeight="1">
      <c r="B65" s="23">
        <f t="shared" si="0"/>
        <v>61</v>
      </c>
      <c r="C65" s="18" t="s">
        <v>330</v>
      </c>
      <c r="D65" s="31" t="s">
        <v>232</v>
      </c>
      <c r="E65" s="20">
        <v>0</v>
      </c>
      <c r="F65" s="18" t="s">
        <v>4</v>
      </c>
      <c r="G65" s="21">
        <v>1</v>
      </c>
      <c r="H65" s="21"/>
      <c r="I65" s="22">
        <f t="shared" si="1"/>
        <v>0</v>
      </c>
      <c r="L65" s="39"/>
      <c r="M65" s="39"/>
      <c r="N65" s="39"/>
      <c r="O65" s="39"/>
      <c r="P65" s="39"/>
      <c r="Q65" s="39"/>
      <c r="R65" s="39"/>
      <c r="S65" s="39"/>
    </row>
    <row r="66" spans="2:19" s="3" customFormat="1" ht="12.95" customHeight="1">
      <c r="B66" s="23">
        <f t="shared" si="0"/>
        <v>62</v>
      </c>
      <c r="C66" s="18" t="s">
        <v>331</v>
      </c>
      <c r="D66" s="31" t="s">
        <v>59</v>
      </c>
      <c r="E66" s="20"/>
      <c r="F66" s="18" t="s">
        <v>4</v>
      </c>
      <c r="G66" s="21">
        <v>1</v>
      </c>
      <c r="H66" s="21"/>
      <c r="I66" s="22">
        <f t="shared" si="1"/>
        <v>0</v>
      </c>
      <c r="L66" s="39"/>
      <c r="M66" s="39"/>
      <c r="N66" s="39"/>
      <c r="O66" s="39"/>
      <c r="P66" s="39"/>
      <c r="Q66" s="39"/>
      <c r="R66" s="39"/>
      <c r="S66" s="39"/>
    </row>
    <row r="67" spans="2:19" s="3" customFormat="1" ht="12.95" customHeight="1">
      <c r="D67" s="7"/>
      <c r="E67" s="1"/>
      <c r="G67" s="11"/>
      <c r="H67" s="12"/>
      <c r="I67" s="12"/>
      <c r="L67" s="39"/>
      <c r="M67" s="39"/>
      <c r="N67" s="39"/>
      <c r="O67" s="39"/>
      <c r="P67" s="39"/>
      <c r="Q67" s="39"/>
      <c r="R67" s="39"/>
      <c r="S67" s="39"/>
    </row>
    <row r="68" spans="2:19" s="3" customFormat="1" ht="12.95" customHeight="1">
      <c r="B68" s="25"/>
      <c r="C68" s="26"/>
      <c r="D68" s="27" t="s">
        <v>24</v>
      </c>
      <c r="E68" s="28"/>
      <c r="F68" s="26"/>
      <c r="G68" s="29"/>
      <c r="H68" s="30"/>
      <c r="I68" s="33">
        <f>SUM(I5:I66)</f>
        <v>0</v>
      </c>
      <c r="L68" s="39"/>
      <c r="M68" s="39"/>
      <c r="N68" s="39"/>
      <c r="O68" s="39"/>
      <c r="P68" s="39"/>
      <c r="Q68" s="39"/>
      <c r="R68" s="39"/>
      <c r="S68" s="39"/>
    </row>
    <row r="69" spans="2:19" ht="12.95" customHeight="1">
      <c r="L69" s="37"/>
      <c r="M69" s="37"/>
      <c r="N69" s="37"/>
      <c r="O69" s="37"/>
      <c r="P69" s="37"/>
      <c r="Q69" s="37"/>
      <c r="R69" s="37"/>
      <c r="S69" s="37"/>
    </row>
    <row r="70" spans="2:19" ht="12.95" customHeight="1">
      <c r="L70" s="37"/>
      <c r="M70" s="37"/>
      <c r="N70" s="37"/>
      <c r="O70" s="37"/>
      <c r="P70" s="37"/>
      <c r="Q70" s="37"/>
      <c r="R70" s="37"/>
      <c r="S70" s="37"/>
    </row>
    <row r="71" spans="2:19" ht="12.95" customHeight="1">
      <c r="L71" s="37"/>
      <c r="M71" s="37"/>
      <c r="N71" s="37"/>
      <c r="O71" s="37"/>
      <c r="P71" s="37"/>
      <c r="Q71" s="37"/>
      <c r="R71" s="37"/>
      <c r="S71" s="37"/>
    </row>
    <row r="72" spans="2:19" ht="12.95" customHeight="1">
      <c r="L72" s="37"/>
      <c r="M72" s="37"/>
      <c r="N72" s="37"/>
      <c r="O72" s="37"/>
      <c r="P72" s="37"/>
      <c r="Q72" s="37"/>
      <c r="R72" s="37"/>
      <c r="S72" s="37"/>
    </row>
    <row r="73" spans="2:19" ht="12.95" customHeight="1">
      <c r="L73" s="37"/>
      <c r="M73" s="37"/>
      <c r="N73" s="37"/>
      <c r="O73" s="37"/>
      <c r="P73" s="37"/>
      <c r="Q73" s="37"/>
      <c r="R73" s="37"/>
      <c r="S73" s="37"/>
    </row>
    <row r="74" spans="2:19" ht="12.95" customHeight="1">
      <c r="L74" s="37"/>
      <c r="M74" s="37"/>
      <c r="N74" s="37"/>
      <c r="O74" s="37"/>
      <c r="P74" s="37"/>
      <c r="Q74" s="37"/>
      <c r="R74" s="37"/>
      <c r="S74" s="37"/>
    </row>
    <row r="75" spans="2:19" ht="12.95" customHeight="1">
      <c r="L75" s="37"/>
      <c r="M75" s="37"/>
      <c r="N75" s="37"/>
      <c r="O75" s="37"/>
      <c r="P75" s="37"/>
      <c r="Q75" s="37"/>
      <c r="R75" s="37"/>
      <c r="S75" s="37"/>
    </row>
    <row r="76" spans="2:19" ht="12.95" customHeight="1">
      <c r="L76" s="37"/>
      <c r="M76" s="37"/>
      <c r="N76" s="37"/>
      <c r="O76" s="37"/>
      <c r="P76" s="37"/>
      <c r="Q76" s="37"/>
      <c r="R76" s="37"/>
      <c r="S76" s="37"/>
    </row>
    <row r="77" spans="2:19" ht="12.95" customHeight="1">
      <c r="L77" s="37"/>
      <c r="M77" s="37"/>
      <c r="N77" s="37"/>
      <c r="O77" s="37"/>
      <c r="P77" s="37"/>
      <c r="Q77" s="37"/>
      <c r="R77" s="37"/>
      <c r="S77" s="37"/>
    </row>
    <row r="78" spans="2:19" ht="12.95" customHeight="1">
      <c r="L78" s="37"/>
      <c r="M78" s="37"/>
      <c r="N78" s="37"/>
      <c r="O78" s="37"/>
      <c r="P78" s="37"/>
      <c r="Q78" s="37"/>
      <c r="R78" s="37"/>
      <c r="S78" s="37"/>
    </row>
    <row r="79" spans="2:19" ht="12.95" customHeight="1">
      <c r="L79" s="37"/>
      <c r="M79" s="37"/>
      <c r="N79" s="37"/>
      <c r="O79" s="37"/>
      <c r="P79" s="37"/>
      <c r="Q79" s="37"/>
      <c r="R79" s="37"/>
      <c r="S79" s="37"/>
    </row>
  </sheetData>
  <conditionalFormatting sqref="I5:I66">
    <cfRule type="cellIs" dxfId="3" priority="1" stopIfTrue="1" operator="equal">
      <formula>0</formula>
    </cfRule>
  </conditionalFormatting>
  <dataValidations count="2">
    <dataValidation type="list" allowBlank="1" showInputMessage="1" sqref="D67:D65537">
      <formula1>polozky_ut</formula1>
    </dataValidation>
    <dataValidation type="list" allowBlank="1" showInputMessage="1" sqref="D5:D66">
      <formula1>polozky_vzt</formula1>
    </dataValidation>
  </dataValidations>
  <pageMargins left="0.70866141732283472" right="0.70866141732283472" top="0.74803149606299213" bottom="0.74803149606299213" header="0" footer="0"/>
  <pageSetup paperSize="9" orientation="landscape" r:id="rId1"/>
  <rowBreaks count="1" manualBreakCount="1">
    <brk id="3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S28"/>
  <sheetViews>
    <sheetView view="pageBreakPreview" zoomScale="115" zoomScaleSheetLayoutView="115" workbookViewId="0">
      <selection activeCell="H15" sqref="H5:H15"/>
    </sheetView>
  </sheetViews>
  <sheetFormatPr defaultRowHeight="12.95" customHeight="1"/>
  <cols>
    <col min="1" max="1" width="0.85546875" style="1" customWidth="1"/>
    <col min="2" max="2" width="4.7109375" style="1" customWidth="1"/>
    <col min="3" max="3" width="12.7109375" style="3" customWidth="1"/>
    <col min="4" max="4" width="80.7109375" style="7" customWidth="1"/>
    <col min="5" max="5" width="15.7109375" style="1" hidden="1" customWidth="1"/>
    <col min="6" max="6" width="4.7109375" style="3" customWidth="1"/>
    <col min="7" max="7" width="7.140625" style="11" customWidth="1"/>
    <col min="8" max="9" width="10.7109375" style="12" customWidth="1"/>
    <col min="10" max="10" width="0.85546875" style="3" customWidth="1"/>
    <col min="11" max="16384" width="9.140625" style="1"/>
  </cols>
  <sheetData>
    <row r="1" spans="2:19" ht="18.75" customHeight="1">
      <c r="C1" s="6"/>
    </row>
    <row r="2" spans="2:19" s="53" customFormat="1" ht="18.75" customHeight="1">
      <c r="C2" s="56" t="s">
        <v>196</v>
      </c>
      <c r="D2" s="54"/>
      <c r="F2" s="57"/>
      <c r="G2" s="58"/>
      <c r="H2" s="59"/>
      <c r="I2" s="59"/>
      <c r="J2" s="57"/>
    </row>
    <row r="3" spans="2:19" ht="18.75" customHeight="1"/>
    <row r="4" spans="2:19" s="4" customFormat="1" ht="24.95" customHeight="1">
      <c r="B4" s="13" t="s">
        <v>74</v>
      </c>
      <c r="C4" s="14" t="s">
        <v>49</v>
      </c>
      <c r="D4" s="15" t="s">
        <v>3</v>
      </c>
      <c r="E4" s="14" t="s">
        <v>55</v>
      </c>
      <c r="F4" s="14" t="s">
        <v>1</v>
      </c>
      <c r="G4" s="16" t="s">
        <v>2</v>
      </c>
      <c r="H4" s="14" t="s">
        <v>50</v>
      </c>
      <c r="I4" s="17" t="s">
        <v>14</v>
      </c>
      <c r="J4" s="3"/>
    </row>
    <row r="5" spans="2:19" s="2" customFormat="1" ht="12.95" customHeight="1">
      <c r="B5" s="23">
        <f t="shared" ref="B5:B14" si="0">+ROW()-ROW($B$4)</f>
        <v>1</v>
      </c>
      <c r="C5" s="18"/>
      <c r="D5" s="34"/>
      <c r="E5" s="20"/>
      <c r="F5" s="18"/>
      <c r="G5" s="21"/>
      <c r="H5" s="21"/>
      <c r="I5" s="22">
        <f>+G5*H5</f>
        <v>0</v>
      </c>
      <c r="J5" s="5"/>
    </row>
    <row r="6" spans="2:19" s="2" customFormat="1" ht="12.95" customHeight="1">
      <c r="B6" s="23">
        <f t="shared" si="0"/>
        <v>2</v>
      </c>
      <c r="C6" s="18" t="s">
        <v>333</v>
      </c>
      <c r="D6" s="35" t="s">
        <v>229</v>
      </c>
      <c r="E6" s="20"/>
      <c r="F6" s="18" t="s">
        <v>5</v>
      </c>
      <c r="G6" s="21">
        <v>3</v>
      </c>
      <c r="H6" s="21"/>
      <c r="I6" s="22">
        <f t="shared" ref="I6:I15" si="1">+G6*H6</f>
        <v>0</v>
      </c>
      <c r="J6" s="5"/>
    </row>
    <row r="7" spans="2:19" s="2" customFormat="1" ht="12.95" customHeight="1">
      <c r="B7" s="23">
        <f t="shared" si="0"/>
        <v>3</v>
      </c>
      <c r="C7" s="18" t="s">
        <v>334</v>
      </c>
      <c r="D7" s="35" t="s">
        <v>230</v>
      </c>
      <c r="E7" s="20"/>
      <c r="F7" s="18" t="s">
        <v>5</v>
      </c>
      <c r="G7" s="21">
        <v>1</v>
      </c>
      <c r="H7" s="21"/>
      <c r="I7" s="22">
        <f t="shared" si="1"/>
        <v>0</v>
      </c>
      <c r="J7" s="5"/>
    </row>
    <row r="8" spans="2:19" s="2" customFormat="1" ht="12.95" customHeight="1">
      <c r="B8" s="23">
        <f t="shared" si="0"/>
        <v>4</v>
      </c>
      <c r="C8" s="18" t="s">
        <v>335</v>
      </c>
      <c r="D8" s="35" t="s">
        <v>228</v>
      </c>
      <c r="E8" s="20"/>
      <c r="F8" s="18" t="s">
        <v>5</v>
      </c>
      <c r="G8" s="21">
        <v>2</v>
      </c>
      <c r="H8" s="21"/>
      <c r="I8" s="22">
        <f t="shared" si="1"/>
        <v>0</v>
      </c>
      <c r="J8" s="5"/>
    </row>
    <row r="9" spans="2:19" s="2" customFormat="1" ht="12.95" customHeight="1">
      <c r="B9" s="23">
        <f t="shared" si="0"/>
        <v>5</v>
      </c>
      <c r="C9" s="18" t="s">
        <v>336</v>
      </c>
      <c r="D9" s="35" t="s">
        <v>231</v>
      </c>
      <c r="E9" s="20"/>
      <c r="F9" s="18" t="s">
        <v>4</v>
      </c>
      <c r="G9" s="21">
        <v>1</v>
      </c>
      <c r="H9" s="21"/>
      <c r="I9" s="22">
        <f t="shared" si="1"/>
        <v>0</v>
      </c>
      <c r="J9" s="5"/>
    </row>
    <row r="10" spans="2:19" s="2" customFormat="1" ht="12.95" customHeight="1">
      <c r="B10" s="23">
        <f t="shared" si="0"/>
        <v>6</v>
      </c>
      <c r="C10" s="18"/>
      <c r="D10" s="35"/>
      <c r="E10" s="20"/>
      <c r="F10" s="18"/>
      <c r="G10" s="21"/>
      <c r="H10" s="21"/>
      <c r="I10" s="22">
        <f t="shared" si="1"/>
        <v>0</v>
      </c>
      <c r="J10" s="5"/>
    </row>
    <row r="11" spans="2:19" s="2" customFormat="1" ht="12.95" customHeight="1">
      <c r="B11" s="23">
        <f t="shared" si="0"/>
        <v>7</v>
      </c>
      <c r="C11" s="18"/>
      <c r="D11" s="34" t="s">
        <v>154</v>
      </c>
      <c r="E11" s="20"/>
      <c r="F11" s="18"/>
      <c r="G11" s="51"/>
      <c r="H11" s="21"/>
      <c r="I11" s="22">
        <f t="shared" si="1"/>
        <v>0</v>
      </c>
      <c r="J11" s="5"/>
      <c r="L11" s="24"/>
    </row>
    <row r="12" spans="2:19" s="2" customFormat="1" ht="12.95" customHeight="1">
      <c r="B12" s="23">
        <f t="shared" si="0"/>
        <v>8</v>
      </c>
      <c r="C12" s="18" t="s">
        <v>337</v>
      </c>
      <c r="D12" s="35" t="s">
        <v>151</v>
      </c>
      <c r="E12" s="20"/>
      <c r="F12" s="18" t="s">
        <v>208</v>
      </c>
      <c r="G12" s="51">
        <v>7</v>
      </c>
      <c r="H12" s="21"/>
      <c r="I12" s="22">
        <f t="shared" si="1"/>
        <v>0</v>
      </c>
      <c r="J12" s="5"/>
    </row>
    <row r="13" spans="2:19" s="2" customFormat="1" ht="12.95" customHeight="1">
      <c r="B13" s="23">
        <f t="shared" si="0"/>
        <v>9</v>
      </c>
      <c r="C13" s="18" t="s">
        <v>338</v>
      </c>
      <c r="D13" s="35" t="s">
        <v>152</v>
      </c>
      <c r="E13" s="20"/>
      <c r="F13" s="18" t="s">
        <v>208</v>
      </c>
      <c r="G13" s="51">
        <v>3</v>
      </c>
      <c r="H13" s="21"/>
      <c r="I13" s="22">
        <f t="shared" si="1"/>
        <v>0</v>
      </c>
      <c r="J13" s="5"/>
    </row>
    <row r="14" spans="2:19" s="2" customFormat="1" ht="12.95" customHeight="1">
      <c r="B14" s="23">
        <f t="shared" si="0"/>
        <v>10</v>
      </c>
      <c r="C14" s="18" t="s">
        <v>339</v>
      </c>
      <c r="D14" s="35" t="s">
        <v>218</v>
      </c>
      <c r="E14" s="20"/>
      <c r="F14" s="18" t="s">
        <v>153</v>
      </c>
      <c r="G14" s="87">
        <v>0.3</v>
      </c>
      <c r="H14" s="21"/>
      <c r="I14" s="22">
        <f t="shared" si="1"/>
        <v>0</v>
      </c>
      <c r="J14" s="5"/>
    </row>
    <row r="15" spans="2:19" s="3" customFormat="1" ht="12.95" customHeight="1">
      <c r="B15" s="23"/>
      <c r="C15" s="18"/>
      <c r="D15" s="19"/>
      <c r="E15" s="20"/>
      <c r="F15" s="18"/>
      <c r="G15" s="21"/>
      <c r="H15" s="21"/>
      <c r="I15" s="22">
        <f t="shared" si="1"/>
        <v>0</v>
      </c>
      <c r="L15" s="39"/>
      <c r="M15" s="39"/>
      <c r="N15" s="39"/>
      <c r="O15" s="39"/>
      <c r="P15" s="39"/>
      <c r="Q15" s="39"/>
      <c r="R15" s="39"/>
      <c r="S15" s="39"/>
    </row>
    <row r="16" spans="2:19" s="3" customFormat="1" ht="12.95" customHeight="1">
      <c r="D16" s="7"/>
      <c r="E16" s="1"/>
      <c r="G16" s="11"/>
      <c r="H16" s="12"/>
      <c r="I16" s="12"/>
      <c r="L16" s="39"/>
      <c r="M16" s="39"/>
      <c r="N16" s="39"/>
      <c r="O16" s="39"/>
      <c r="P16" s="39"/>
      <c r="Q16" s="39"/>
      <c r="R16" s="39"/>
      <c r="S16" s="39"/>
    </row>
    <row r="17" spans="2:19" s="3" customFormat="1" ht="12.95" customHeight="1">
      <c r="B17" s="25"/>
      <c r="C17" s="26"/>
      <c r="D17" s="27" t="s">
        <v>24</v>
      </c>
      <c r="E17" s="28"/>
      <c r="F17" s="26"/>
      <c r="G17" s="29"/>
      <c r="H17" s="30"/>
      <c r="I17" s="33">
        <f>SUM(I5:I15)</f>
        <v>0</v>
      </c>
      <c r="L17" s="39"/>
      <c r="M17" s="39"/>
      <c r="N17" s="39"/>
      <c r="O17" s="39"/>
      <c r="P17" s="39"/>
      <c r="Q17" s="39"/>
      <c r="R17" s="39"/>
      <c r="S17" s="39"/>
    </row>
    <row r="18" spans="2:19" ht="12.95" customHeight="1">
      <c r="L18" s="37"/>
      <c r="M18" s="37"/>
      <c r="N18" s="37"/>
      <c r="O18" s="37"/>
      <c r="P18" s="37"/>
      <c r="Q18" s="37"/>
      <c r="R18" s="37"/>
      <c r="S18" s="37"/>
    </row>
    <row r="19" spans="2:19" ht="12.95" customHeight="1">
      <c r="L19" s="37"/>
      <c r="M19" s="37"/>
      <c r="N19" s="37"/>
      <c r="O19" s="37"/>
      <c r="P19" s="37"/>
      <c r="Q19" s="37"/>
      <c r="R19" s="37"/>
      <c r="S19" s="37"/>
    </row>
    <row r="20" spans="2:19" ht="12.95" customHeight="1">
      <c r="L20" s="37"/>
      <c r="M20" s="37"/>
      <c r="N20" s="37"/>
      <c r="O20" s="37"/>
      <c r="P20" s="37"/>
      <c r="Q20" s="37"/>
      <c r="R20" s="37"/>
      <c r="S20" s="37"/>
    </row>
    <row r="21" spans="2:19" ht="12.95" customHeight="1">
      <c r="L21" s="37"/>
      <c r="M21" s="37"/>
      <c r="N21" s="37"/>
      <c r="O21" s="37"/>
      <c r="P21" s="37"/>
      <c r="Q21" s="37"/>
      <c r="R21" s="37"/>
      <c r="S21" s="37"/>
    </row>
    <row r="22" spans="2:19" ht="12.95" customHeight="1">
      <c r="L22" s="37"/>
      <c r="M22" s="37"/>
      <c r="N22" s="37"/>
      <c r="O22" s="37"/>
      <c r="P22" s="37"/>
      <c r="Q22" s="37"/>
      <c r="R22" s="37"/>
      <c r="S22" s="37"/>
    </row>
    <row r="23" spans="2:19" ht="12.95" customHeight="1">
      <c r="L23" s="37"/>
      <c r="M23" s="37"/>
      <c r="N23" s="37"/>
      <c r="O23" s="37"/>
      <c r="P23" s="37"/>
      <c r="Q23" s="37"/>
      <c r="R23" s="37"/>
      <c r="S23" s="37"/>
    </row>
    <row r="24" spans="2:19" ht="12.95" customHeight="1">
      <c r="L24" s="37"/>
      <c r="M24" s="37"/>
      <c r="N24" s="37"/>
      <c r="O24" s="37"/>
      <c r="P24" s="37"/>
      <c r="Q24" s="37"/>
      <c r="R24" s="37"/>
      <c r="S24" s="37"/>
    </row>
    <row r="25" spans="2:19" ht="12.95" customHeight="1">
      <c r="L25" s="37"/>
      <c r="M25" s="37"/>
      <c r="N25" s="37"/>
      <c r="O25" s="37"/>
      <c r="P25" s="37"/>
      <c r="Q25" s="37"/>
      <c r="R25" s="37"/>
      <c r="S25" s="37"/>
    </row>
    <row r="26" spans="2:19" ht="12.95" customHeight="1">
      <c r="L26" s="37"/>
      <c r="M26" s="37"/>
      <c r="N26" s="37"/>
      <c r="O26" s="37"/>
      <c r="P26" s="37"/>
      <c r="Q26" s="37"/>
      <c r="R26" s="37"/>
      <c r="S26" s="37"/>
    </row>
    <row r="27" spans="2:19" ht="12.95" customHeight="1">
      <c r="L27" s="37"/>
      <c r="M27" s="37"/>
      <c r="N27" s="37"/>
      <c r="O27" s="37"/>
      <c r="P27" s="37"/>
      <c r="Q27" s="37"/>
      <c r="R27" s="37"/>
      <c r="S27" s="37"/>
    </row>
    <row r="28" spans="2:19" ht="12.95" customHeight="1">
      <c r="L28" s="37"/>
      <c r="M28" s="37"/>
      <c r="N28" s="37"/>
      <c r="O28" s="37"/>
      <c r="P28" s="37"/>
      <c r="Q28" s="37"/>
      <c r="R28" s="37"/>
      <c r="S28" s="37"/>
    </row>
  </sheetData>
  <conditionalFormatting sqref="I5:I15">
    <cfRule type="cellIs" dxfId="2" priority="2" stopIfTrue="1" operator="equal">
      <formula>0</formula>
    </cfRule>
  </conditionalFormatting>
  <dataValidations count="2">
    <dataValidation type="list" allowBlank="1" showInputMessage="1" sqref="D16:D65486">
      <formula1>polozky_ut</formula1>
    </dataValidation>
    <dataValidation type="list" allowBlank="1" showInputMessage="1" sqref="D5:D15">
      <formula1>polozky_vzt</formula1>
    </dataValidation>
  </dataValidations>
  <pageMargins left="0.70866141732283472" right="0.70866141732283472" top="0.74803149606299213" bottom="0.74803149606299213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S73"/>
  <sheetViews>
    <sheetView view="pageBreakPreview" topLeftCell="A43" zoomScale="115" zoomScaleSheetLayoutView="115" workbookViewId="0">
      <selection activeCell="H60" sqref="H8:H60"/>
    </sheetView>
  </sheetViews>
  <sheetFormatPr defaultRowHeight="12.95" customHeight="1"/>
  <cols>
    <col min="1" max="1" width="0.85546875" style="1" customWidth="1"/>
    <col min="2" max="2" width="4.7109375" style="1" customWidth="1"/>
    <col min="3" max="3" width="12.7109375" style="3" customWidth="1"/>
    <col min="4" max="4" width="80.7109375" style="7" customWidth="1"/>
    <col min="5" max="5" width="15.7109375" style="1" hidden="1" customWidth="1"/>
    <col min="6" max="6" width="4.7109375" style="3" customWidth="1"/>
    <col min="7" max="7" width="7.140625" style="11" customWidth="1"/>
    <col min="8" max="9" width="10.7109375" style="12" customWidth="1"/>
    <col min="10" max="10" width="0.85546875" style="3" customWidth="1"/>
    <col min="11" max="16384" width="9.140625" style="1"/>
  </cols>
  <sheetData>
    <row r="1" spans="2:12" ht="12.95" customHeight="1">
      <c r="C1" s="6"/>
    </row>
    <row r="2" spans="2:12" s="53" customFormat="1" ht="19.5" customHeight="1">
      <c r="C2" s="56" t="s">
        <v>194</v>
      </c>
      <c r="D2" s="54"/>
      <c r="F2" s="57"/>
      <c r="G2" s="58"/>
      <c r="H2" s="59"/>
      <c r="I2" s="59"/>
      <c r="J2" s="57"/>
    </row>
    <row r="4" spans="2:12" s="4" customFormat="1" ht="24.95" customHeight="1">
      <c r="B4" s="13" t="s">
        <v>74</v>
      </c>
      <c r="C4" s="14" t="s">
        <v>49</v>
      </c>
      <c r="D4" s="15" t="s">
        <v>3</v>
      </c>
      <c r="E4" s="14" t="s">
        <v>55</v>
      </c>
      <c r="F4" s="14" t="s">
        <v>1</v>
      </c>
      <c r="G4" s="16" t="s">
        <v>2</v>
      </c>
      <c r="H4" s="14" t="s">
        <v>50</v>
      </c>
      <c r="I4" s="17" t="s">
        <v>14</v>
      </c>
      <c r="J4" s="3"/>
    </row>
    <row r="5" spans="2:12" s="2" customFormat="1" ht="12.95" customHeight="1">
      <c r="B5" s="23">
        <f t="shared" ref="B5:B60" si="0">+ROW()-ROW($B$4)</f>
        <v>1</v>
      </c>
      <c r="C5" s="18"/>
      <c r="D5" s="43" t="s">
        <v>6</v>
      </c>
      <c r="E5" s="20"/>
      <c r="F5" s="18"/>
      <c r="G5" s="21"/>
      <c r="H5" s="21"/>
      <c r="I5" s="22">
        <f>+G5*H5</f>
        <v>0</v>
      </c>
      <c r="J5" s="5"/>
    </row>
    <row r="6" spans="2:12" s="2" customFormat="1" ht="12.95" customHeight="1">
      <c r="B6" s="23">
        <f t="shared" si="0"/>
        <v>2</v>
      </c>
      <c r="C6" s="18"/>
      <c r="D6" s="35"/>
      <c r="E6" s="20"/>
      <c r="F6" s="18"/>
      <c r="G6" s="21"/>
      <c r="H6" s="21"/>
      <c r="I6" s="22">
        <f>+G6*H6</f>
        <v>0</v>
      </c>
      <c r="J6" s="5"/>
    </row>
    <row r="7" spans="2:12" s="2" customFormat="1" ht="12.95" customHeight="1">
      <c r="B7" s="23">
        <f t="shared" si="0"/>
        <v>3</v>
      </c>
      <c r="C7" s="18"/>
      <c r="D7" s="34" t="s">
        <v>184</v>
      </c>
      <c r="E7" s="20"/>
      <c r="F7" s="18"/>
      <c r="G7" s="21"/>
      <c r="H7" s="21"/>
      <c r="I7" s="22">
        <f>+G7*H7</f>
        <v>0</v>
      </c>
      <c r="J7" s="5"/>
    </row>
    <row r="8" spans="2:12" s="2" customFormat="1" ht="12.95" customHeight="1">
      <c r="B8" s="23">
        <f t="shared" si="0"/>
        <v>4</v>
      </c>
      <c r="C8" s="18" t="s">
        <v>340</v>
      </c>
      <c r="D8" s="35" t="s">
        <v>10</v>
      </c>
      <c r="E8" s="20"/>
      <c r="F8" s="18" t="s">
        <v>0</v>
      </c>
      <c r="G8" s="21">
        <v>35</v>
      </c>
      <c r="H8" s="21"/>
      <c r="I8" s="22">
        <f>+G8*H8</f>
        <v>0</v>
      </c>
      <c r="J8" s="5"/>
    </row>
    <row r="9" spans="2:12" s="2" customFormat="1" ht="12.95" customHeight="1">
      <c r="B9" s="23">
        <f t="shared" si="0"/>
        <v>5</v>
      </c>
      <c r="C9" s="18" t="s">
        <v>341</v>
      </c>
      <c r="D9" s="35" t="s">
        <v>11</v>
      </c>
      <c r="E9" s="20"/>
      <c r="F9" s="18" t="s">
        <v>0</v>
      </c>
      <c r="G9" s="21">
        <v>20</v>
      </c>
      <c r="H9" s="21"/>
      <c r="I9" s="22">
        <f t="shared" ref="I9:I60" si="1">+G9*H9</f>
        <v>0</v>
      </c>
      <c r="J9" s="5"/>
    </row>
    <row r="10" spans="2:12" s="2" customFormat="1" ht="12.95" customHeight="1">
      <c r="B10" s="23">
        <f t="shared" si="0"/>
        <v>6</v>
      </c>
      <c r="C10" s="18" t="s">
        <v>342</v>
      </c>
      <c r="D10" s="35" t="s">
        <v>12</v>
      </c>
      <c r="E10" s="20"/>
      <c r="F10" s="18" t="s">
        <v>0</v>
      </c>
      <c r="G10" s="21">
        <v>30</v>
      </c>
      <c r="H10" s="21"/>
      <c r="I10" s="22">
        <f t="shared" si="1"/>
        <v>0</v>
      </c>
      <c r="J10" s="5"/>
    </row>
    <row r="11" spans="2:12" s="2" customFormat="1" ht="12.95" customHeight="1">
      <c r="B11" s="23">
        <f t="shared" si="0"/>
        <v>7</v>
      </c>
      <c r="C11" s="18" t="s">
        <v>343</v>
      </c>
      <c r="D11" s="35" t="s">
        <v>174</v>
      </c>
      <c r="E11" s="20"/>
      <c r="F11" s="18" t="s">
        <v>0</v>
      </c>
      <c r="G11" s="21">
        <v>20</v>
      </c>
      <c r="H11" s="21"/>
      <c r="I11" s="22">
        <f t="shared" si="1"/>
        <v>0</v>
      </c>
      <c r="J11" s="5"/>
      <c r="L11" s="24"/>
    </row>
    <row r="12" spans="2:12" s="2" customFormat="1" ht="12.95" customHeight="1">
      <c r="B12" s="23">
        <f t="shared" si="0"/>
        <v>8</v>
      </c>
      <c r="C12" s="18"/>
      <c r="D12" s="35"/>
      <c r="E12" s="20"/>
      <c r="F12" s="18"/>
      <c r="G12" s="21"/>
      <c r="H12" s="21"/>
      <c r="I12" s="22">
        <f t="shared" si="1"/>
        <v>0</v>
      </c>
      <c r="J12" s="5"/>
    </row>
    <row r="13" spans="2:12" s="2" customFormat="1" ht="12.95" customHeight="1">
      <c r="B13" s="23">
        <f t="shared" si="0"/>
        <v>9</v>
      </c>
      <c r="C13" s="18"/>
      <c r="D13" s="34" t="s">
        <v>185</v>
      </c>
      <c r="E13" s="20"/>
      <c r="F13" s="18"/>
      <c r="G13" s="21"/>
      <c r="H13" s="21"/>
      <c r="I13" s="22">
        <f t="shared" si="1"/>
        <v>0</v>
      </c>
      <c r="J13" s="5"/>
    </row>
    <row r="14" spans="2:12" s="2" customFormat="1" ht="12.95" customHeight="1">
      <c r="B14" s="23">
        <f t="shared" si="0"/>
        <v>10</v>
      </c>
      <c r="C14" s="18" t="s">
        <v>344</v>
      </c>
      <c r="D14" s="35" t="s">
        <v>175</v>
      </c>
      <c r="E14" s="20"/>
      <c r="F14" s="18" t="s">
        <v>0</v>
      </c>
      <c r="G14" s="21">
        <v>57</v>
      </c>
      <c r="H14" s="21"/>
      <c r="I14" s="22">
        <f t="shared" si="1"/>
        <v>0</v>
      </c>
      <c r="J14" s="5"/>
    </row>
    <row r="15" spans="2:12" s="2" customFormat="1" ht="12.95" customHeight="1">
      <c r="B15" s="23">
        <f t="shared" si="0"/>
        <v>11</v>
      </c>
      <c r="C15" s="18"/>
      <c r="D15" s="35"/>
      <c r="E15" s="20"/>
      <c r="F15" s="18"/>
      <c r="G15" s="21"/>
      <c r="H15" s="21"/>
      <c r="I15" s="22">
        <f t="shared" si="1"/>
        <v>0</v>
      </c>
      <c r="J15" s="5"/>
    </row>
    <row r="16" spans="2:12" s="2" customFormat="1" ht="12.95" customHeight="1">
      <c r="B16" s="23">
        <f t="shared" si="0"/>
        <v>12</v>
      </c>
      <c r="C16" s="18"/>
      <c r="D16" s="34" t="s">
        <v>20</v>
      </c>
      <c r="E16" s="20"/>
      <c r="F16" s="18"/>
      <c r="G16" s="21"/>
      <c r="H16" s="21"/>
      <c r="I16" s="22">
        <f t="shared" si="1"/>
        <v>0</v>
      </c>
      <c r="J16" s="5"/>
    </row>
    <row r="17" spans="2:19" s="2" customFormat="1" ht="12.95" customHeight="1">
      <c r="B17" s="23">
        <f t="shared" si="0"/>
        <v>13</v>
      </c>
      <c r="C17" s="18" t="s">
        <v>345</v>
      </c>
      <c r="D17" s="35" t="s">
        <v>176</v>
      </c>
      <c r="E17" s="20"/>
      <c r="F17" s="18" t="s">
        <v>5</v>
      </c>
      <c r="G17" s="21">
        <v>3</v>
      </c>
      <c r="H17" s="21"/>
      <c r="I17" s="22">
        <f t="shared" si="1"/>
        <v>0</v>
      </c>
      <c r="J17" s="5"/>
      <c r="L17" s="36"/>
      <c r="M17" s="36"/>
      <c r="N17" s="36"/>
      <c r="O17" s="36"/>
      <c r="P17" s="36"/>
      <c r="Q17" s="36"/>
      <c r="R17" s="36"/>
      <c r="S17" s="36"/>
    </row>
    <row r="18" spans="2:19" s="2" customFormat="1" ht="12.95" customHeight="1">
      <c r="B18" s="23">
        <f t="shared" si="0"/>
        <v>14</v>
      </c>
      <c r="C18" s="18"/>
      <c r="D18" s="35" t="s">
        <v>8</v>
      </c>
      <c r="E18" s="20"/>
      <c r="F18" s="18" t="s">
        <v>5</v>
      </c>
      <c r="G18" s="21">
        <v>2</v>
      </c>
      <c r="H18" s="21"/>
      <c r="I18" s="22">
        <f t="shared" si="1"/>
        <v>0</v>
      </c>
      <c r="J18" s="5"/>
      <c r="L18" s="36"/>
      <c r="M18" s="36"/>
      <c r="N18" s="36"/>
      <c r="O18" s="36"/>
      <c r="P18" s="36"/>
      <c r="Q18" s="36"/>
      <c r="R18" s="36"/>
      <c r="S18" s="36"/>
    </row>
    <row r="19" spans="2:19" s="2" customFormat="1" ht="12.95" customHeight="1">
      <c r="B19" s="23">
        <f t="shared" si="0"/>
        <v>15</v>
      </c>
      <c r="C19" s="18"/>
      <c r="D19" s="35" t="s">
        <v>7</v>
      </c>
      <c r="E19" s="20"/>
      <c r="F19" s="18" t="s">
        <v>5</v>
      </c>
      <c r="G19" s="21">
        <v>5</v>
      </c>
      <c r="H19" s="21"/>
      <c r="I19" s="22">
        <f t="shared" si="1"/>
        <v>0</v>
      </c>
      <c r="J19" s="5"/>
      <c r="L19" s="36"/>
      <c r="M19" s="36"/>
      <c r="N19" s="36"/>
      <c r="O19" s="36"/>
      <c r="P19" s="36"/>
      <c r="Q19" s="36"/>
      <c r="R19" s="36"/>
      <c r="S19" s="36"/>
    </row>
    <row r="20" spans="2:19" s="2" customFormat="1" ht="12.95" customHeight="1">
      <c r="B20" s="23">
        <f t="shared" si="0"/>
        <v>16</v>
      </c>
      <c r="C20" s="18"/>
      <c r="D20" s="35"/>
      <c r="E20" s="20"/>
      <c r="F20" s="18"/>
      <c r="G20" s="21"/>
      <c r="H20" s="21"/>
      <c r="I20" s="22">
        <f t="shared" si="1"/>
        <v>0</v>
      </c>
      <c r="J20" s="5"/>
      <c r="L20" s="36"/>
      <c r="M20" s="36"/>
      <c r="N20" s="36"/>
      <c r="O20" s="36"/>
      <c r="P20" s="36"/>
      <c r="Q20" s="36"/>
      <c r="R20" s="36"/>
      <c r="S20" s="36"/>
    </row>
    <row r="21" spans="2:19" s="2" customFormat="1" ht="12.95" customHeight="1">
      <c r="B21" s="23">
        <f t="shared" si="0"/>
        <v>17</v>
      </c>
      <c r="C21" s="18"/>
      <c r="D21" s="34" t="s">
        <v>150</v>
      </c>
      <c r="E21" s="20"/>
      <c r="F21" s="18"/>
      <c r="G21" s="21"/>
      <c r="H21" s="21"/>
      <c r="I21" s="22">
        <f t="shared" si="1"/>
        <v>0</v>
      </c>
      <c r="J21" s="5"/>
      <c r="L21" s="36"/>
      <c r="M21" s="36"/>
      <c r="N21" s="36"/>
      <c r="O21" s="36"/>
      <c r="P21" s="36"/>
      <c r="Q21" s="36"/>
      <c r="R21" s="36"/>
      <c r="S21" s="36"/>
    </row>
    <row r="22" spans="2:19" s="2" customFormat="1" ht="12.95" customHeight="1">
      <c r="B22" s="23">
        <f t="shared" si="0"/>
        <v>18</v>
      </c>
      <c r="C22" s="18" t="s">
        <v>346</v>
      </c>
      <c r="D22" s="35" t="s">
        <v>151</v>
      </c>
      <c r="E22" s="20"/>
      <c r="F22" s="18" t="s">
        <v>208</v>
      </c>
      <c r="G22" s="21">
        <v>7</v>
      </c>
      <c r="H22" s="21"/>
      <c r="I22" s="22">
        <f t="shared" si="1"/>
        <v>0</v>
      </c>
      <c r="J22" s="5"/>
      <c r="L22" s="36"/>
      <c r="M22" s="36"/>
      <c r="N22" s="36"/>
      <c r="O22" s="36"/>
      <c r="P22" s="36"/>
      <c r="Q22" s="36"/>
      <c r="R22" s="36"/>
      <c r="S22" s="36"/>
    </row>
    <row r="23" spans="2:19" s="2" customFormat="1" ht="12.95" customHeight="1">
      <c r="B23" s="23">
        <f t="shared" si="0"/>
        <v>19</v>
      </c>
      <c r="C23" s="18" t="s">
        <v>347</v>
      </c>
      <c r="D23" s="35" t="s">
        <v>209</v>
      </c>
      <c r="E23" s="20"/>
      <c r="F23" s="18" t="s">
        <v>0</v>
      </c>
      <c r="G23" s="21">
        <v>105</v>
      </c>
      <c r="H23" s="21"/>
      <c r="I23" s="22">
        <f t="shared" si="1"/>
        <v>0</v>
      </c>
      <c r="J23" s="5"/>
      <c r="L23" s="36"/>
      <c r="M23" s="36"/>
      <c r="N23" s="36"/>
      <c r="O23" s="36"/>
      <c r="P23" s="36"/>
      <c r="Q23" s="36"/>
      <c r="R23" s="36"/>
      <c r="S23" s="36"/>
    </row>
    <row r="24" spans="2:19" s="2" customFormat="1" ht="12.95" customHeight="1">
      <c r="B24" s="23">
        <f t="shared" si="0"/>
        <v>20</v>
      </c>
      <c r="C24" s="18" t="s">
        <v>348</v>
      </c>
      <c r="D24" s="35" t="s">
        <v>152</v>
      </c>
      <c r="E24" s="20"/>
      <c r="F24" s="18" t="s">
        <v>208</v>
      </c>
      <c r="G24" s="21">
        <v>3</v>
      </c>
      <c r="H24" s="21"/>
      <c r="I24" s="22">
        <f t="shared" si="1"/>
        <v>0</v>
      </c>
      <c r="J24" s="5"/>
      <c r="L24" s="36"/>
      <c r="M24" s="36"/>
      <c r="N24" s="36"/>
      <c r="O24" s="36"/>
      <c r="P24" s="36"/>
      <c r="Q24" s="36"/>
      <c r="R24" s="36"/>
      <c r="S24" s="36"/>
    </row>
    <row r="25" spans="2:19" s="2" customFormat="1" ht="12.95" customHeight="1">
      <c r="B25" s="23">
        <f t="shared" si="0"/>
        <v>21</v>
      </c>
      <c r="C25" s="18"/>
      <c r="D25" s="31"/>
      <c r="E25" s="20"/>
      <c r="F25" s="18"/>
      <c r="G25" s="21"/>
      <c r="H25" s="21"/>
      <c r="I25" s="22">
        <f t="shared" si="1"/>
        <v>0</v>
      </c>
      <c r="J25" s="5"/>
      <c r="L25" s="36"/>
      <c r="M25" s="36"/>
      <c r="N25" s="36"/>
      <c r="O25" s="36"/>
      <c r="P25" s="36"/>
      <c r="Q25" s="36"/>
      <c r="R25" s="36"/>
      <c r="S25" s="36"/>
    </row>
    <row r="26" spans="2:19" s="2" customFormat="1" ht="12.95" customHeight="1">
      <c r="B26" s="23">
        <f t="shared" si="0"/>
        <v>22</v>
      </c>
      <c r="C26" s="18"/>
      <c r="D26" s="42" t="s">
        <v>177</v>
      </c>
      <c r="E26" s="20"/>
      <c r="F26" s="18"/>
      <c r="G26" s="21"/>
      <c r="H26" s="21"/>
      <c r="I26" s="22">
        <f t="shared" si="1"/>
        <v>0</v>
      </c>
      <c r="J26" s="5"/>
      <c r="L26" s="36"/>
      <c r="M26" s="36"/>
      <c r="N26" s="36"/>
      <c r="O26" s="36"/>
      <c r="P26" s="36"/>
      <c r="Q26" s="36"/>
      <c r="R26" s="36"/>
      <c r="S26" s="36"/>
    </row>
    <row r="27" spans="2:19" s="2" customFormat="1" ht="12.95" customHeight="1">
      <c r="B27" s="23">
        <f t="shared" si="0"/>
        <v>23</v>
      </c>
      <c r="C27" s="18"/>
      <c r="D27" s="31"/>
      <c r="E27" s="20"/>
      <c r="F27" s="18"/>
      <c r="G27" s="21"/>
      <c r="H27" s="21"/>
      <c r="I27" s="22">
        <f t="shared" si="1"/>
        <v>0</v>
      </c>
      <c r="J27" s="5"/>
      <c r="L27" s="36"/>
      <c r="M27" s="36"/>
      <c r="N27" s="36"/>
      <c r="O27" s="36"/>
      <c r="P27" s="36"/>
      <c r="Q27" s="36"/>
      <c r="R27" s="36"/>
      <c r="S27" s="36"/>
    </row>
    <row r="28" spans="2:19" s="2" customFormat="1" ht="12.95" customHeight="1">
      <c r="B28" s="23">
        <f t="shared" si="0"/>
        <v>24</v>
      </c>
      <c r="C28" s="18"/>
      <c r="D28" s="44" t="s">
        <v>186</v>
      </c>
      <c r="E28" s="20"/>
      <c r="F28" s="18"/>
      <c r="G28" s="21"/>
      <c r="H28" s="21"/>
      <c r="I28" s="22">
        <f t="shared" si="1"/>
        <v>0</v>
      </c>
      <c r="J28" s="5"/>
      <c r="L28" s="36"/>
      <c r="M28" s="36"/>
      <c r="N28" s="36"/>
      <c r="O28" s="36"/>
      <c r="P28" s="36"/>
      <c r="Q28" s="36"/>
      <c r="R28" s="36"/>
      <c r="S28" s="36"/>
    </row>
    <row r="29" spans="2:19" ht="12.95" customHeight="1">
      <c r="B29" s="23">
        <f t="shared" si="0"/>
        <v>25</v>
      </c>
      <c r="C29" s="18" t="s">
        <v>349</v>
      </c>
      <c r="D29" s="31" t="s">
        <v>13</v>
      </c>
      <c r="E29" s="20"/>
      <c r="F29" s="18" t="s">
        <v>0</v>
      </c>
      <c r="G29" s="21">
        <v>25</v>
      </c>
      <c r="H29" s="21"/>
      <c r="I29" s="22">
        <f t="shared" si="1"/>
        <v>0</v>
      </c>
      <c r="L29" s="37"/>
      <c r="M29" s="32"/>
      <c r="N29" s="38"/>
      <c r="O29" s="38"/>
      <c r="P29" s="38"/>
      <c r="Q29" s="38"/>
      <c r="R29" s="37"/>
      <c r="S29" s="37"/>
    </row>
    <row r="30" spans="2:19" ht="12.95" customHeight="1">
      <c r="B30" s="23">
        <f t="shared" si="0"/>
        <v>26</v>
      </c>
      <c r="C30" s="18"/>
      <c r="D30" s="31"/>
      <c r="E30" s="20"/>
      <c r="F30" s="18"/>
      <c r="G30" s="21"/>
      <c r="H30" s="21"/>
      <c r="I30" s="22">
        <f t="shared" si="1"/>
        <v>0</v>
      </c>
      <c r="L30" s="37"/>
      <c r="M30" s="32"/>
      <c r="N30" s="38"/>
      <c r="O30" s="38"/>
      <c r="P30" s="38"/>
      <c r="Q30" s="38"/>
      <c r="R30" s="37"/>
      <c r="S30" s="37"/>
    </row>
    <row r="31" spans="2:19" s="2" customFormat="1" ht="12.95" customHeight="1">
      <c r="B31" s="23">
        <f t="shared" si="0"/>
        <v>27</v>
      </c>
      <c r="C31" s="18"/>
      <c r="D31" s="34" t="s">
        <v>178</v>
      </c>
      <c r="E31" s="20"/>
      <c r="F31" s="18"/>
      <c r="G31" s="21"/>
      <c r="H31" s="21"/>
      <c r="I31" s="22">
        <f t="shared" si="1"/>
        <v>0</v>
      </c>
      <c r="J31" s="5"/>
      <c r="L31" s="36"/>
      <c r="M31" s="36"/>
      <c r="N31" s="36"/>
      <c r="O31" s="36"/>
      <c r="P31" s="36"/>
      <c r="Q31" s="36"/>
      <c r="R31" s="36"/>
      <c r="S31" s="36"/>
    </row>
    <row r="32" spans="2:19" s="2" customFormat="1" ht="12.95" customHeight="1">
      <c r="B32" s="23">
        <f t="shared" si="0"/>
        <v>28</v>
      </c>
      <c r="C32" s="18" t="s">
        <v>350</v>
      </c>
      <c r="D32" s="35" t="s">
        <v>179</v>
      </c>
      <c r="E32" s="20"/>
      <c r="F32" s="18" t="s">
        <v>5</v>
      </c>
      <c r="G32" s="21">
        <v>2</v>
      </c>
      <c r="H32" s="21"/>
      <c r="I32" s="22">
        <f t="shared" si="1"/>
        <v>0</v>
      </c>
      <c r="J32" s="5"/>
      <c r="L32" s="36"/>
      <c r="M32" s="36"/>
      <c r="N32" s="36"/>
      <c r="O32" s="36"/>
      <c r="P32" s="36"/>
      <c r="Q32" s="36"/>
      <c r="R32" s="36"/>
      <c r="S32" s="36"/>
    </row>
    <row r="33" spans="2:19" s="2" customFormat="1" ht="12.95" customHeight="1">
      <c r="B33" s="23">
        <f t="shared" si="0"/>
        <v>29</v>
      </c>
      <c r="C33" s="18" t="s">
        <v>351</v>
      </c>
      <c r="D33" s="35" t="s">
        <v>180</v>
      </c>
      <c r="E33" s="20"/>
      <c r="F33" s="18" t="s">
        <v>5</v>
      </c>
      <c r="G33" s="21">
        <v>3</v>
      </c>
      <c r="H33" s="21"/>
      <c r="I33" s="22">
        <f t="shared" si="1"/>
        <v>0</v>
      </c>
      <c r="J33" s="5"/>
      <c r="L33" s="36"/>
      <c r="M33" s="36"/>
      <c r="N33" s="36"/>
      <c r="O33" s="36"/>
      <c r="P33" s="36"/>
      <c r="Q33" s="36"/>
      <c r="R33" s="36"/>
      <c r="S33" s="36"/>
    </row>
    <row r="34" spans="2:19" s="2" customFormat="1" ht="12.95" customHeight="1">
      <c r="B34" s="23">
        <f t="shared" si="0"/>
        <v>30</v>
      </c>
      <c r="C34" s="18"/>
      <c r="D34" s="35" t="s">
        <v>181</v>
      </c>
      <c r="E34" s="20"/>
      <c r="F34" s="18"/>
      <c r="G34" s="21"/>
      <c r="H34" s="21"/>
      <c r="I34" s="22">
        <f t="shared" si="1"/>
        <v>0</v>
      </c>
      <c r="J34" s="5"/>
      <c r="L34" s="36"/>
      <c r="M34" s="36"/>
      <c r="N34" s="36"/>
      <c r="O34" s="36"/>
      <c r="P34" s="36"/>
      <c r="Q34" s="36"/>
      <c r="R34" s="36"/>
      <c r="S34" s="36"/>
    </row>
    <row r="35" spans="2:19" s="2" customFormat="1" ht="12.95" customHeight="1">
      <c r="B35" s="23">
        <f t="shared" si="0"/>
        <v>31</v>
      </c>
      <c r="C35" s="18" t="s">
        <v>352</v>
      </c>
      <c r="D35" s="35" t="s">
        <v>182</v>
      </c>
      <c r="E35" s="20"/>
      <c r="F35" s="18" t="s">
        <v>5</v>
      </c>
      <c r="G35" s="21">
        <v>1</v>
      </c>
      <c r="H35" s="21"/>
      <c r="I35" s="22">
        <f t="shared" si="1"/>
        <v>0</v>
      </c>
      <c r="J35" s="5"/>
      <c r="L35" s="36"/>
      <c r="M35" s="36"/>
      <c r="N35" s="36"/>
      <c r="O35" s="36"/>
      <c r="P35" s="36"/>
      <c r="Q35" s="36"/>
      <c r="R35" s="36"/>
      <c r="S35" s="36"/>
    </row>
    <row r="36" spans="2:19" s="2" customFormat="1" ht="12.95" customHeight="1">
      <c r="B36" s="23">
        <f t="shared" si="0"/>
        <v>32</v>
      </c>
      <c r="C36" s="18" t="s">
        <v>353</v>
      </c>
      <c r="D36" s="35" t="s">
        <v>187</v>
      </c>
      <c r="E36" s="20"/>
      <c r="F36" s="18" t="s">
        <v>5</v>
      </c>
      <c r="G36" s="21">
        <v>2</v>
      </c>
      <c r="H36" s="21"/>
      <c r="I36" s="22">
        <f t="shared" si="1"/>
        <v>0</v>
      </c>
      <c r="J36" s="5"/>
      <c r="L36" s="36"/>
      <c r="M36" s="36"/>
      <c r="N36" s="36"/>
      <c r="O36" s="36"/>
      <c r="P36" s="36"/>
      <c r="Q36" s="36"/>
      <c r="R36" s="36"/>
      <c r="S36" s="36"/>
    </row>
    <row r="37" spans="2:19" s="2" customFormat="1" ht="12.95" customHeight="1">
      <c r="B37" s="23">
        <f t="shared" si="0"/>
        <v>33</v>
      </c>
      <c r="C37" s="18"/>
      <c r="D37" s="35"/>
      <c r="E37" s="20"/>
      <c r="F37" s="18"/>
      <c r="G37" s="21"/>
      <c r="H37" s="21"/>
      <c r="I37" s="22">
        <f t="shared" si="1"/>
        <v>0</v>
      </c>
      <c r="J37" s="5"/>
      <c r="L37" s="36"/>
      <c r="M37" s="36"/>
      <c r="N37" s="36"/>
      <c r="O37" s="36"/>
      <c r="P37" s="36"/>
      <c r="Q37" s="36"/>
      <c r="R37" s="36"/>
      <c r="S37" s="36"/>
    </row>
    <row r="38" spans="2:19" s="2" customFormat="1" ht="12.95" customHeight="1">
      <c r="B38" s="23">
        <f t="shared" si="0"/>
        <v>34</v>
      </c>
      <c r="C38" s="18"/>
      <c r="D38" s="34" t="s">
        <v>183</v>
      </c>
      <c r="E38" s="20"/>
      <c r="F38" s="18"/>
      <c r="G38" s="21"/>
      <c r="H38" s="21"/>
      <c r="I38" s="22">
        <f t="shared" si="1"/>
        <v>0</v>
      </c>
      <c r="J38" s="5"/>
      <c r="L38" s="36"/>
      <c r="M38" s="36"/>
      <c r="N38" s="36"/>
      <c r="O38" s="36"/>
      <c r="P38" s="36"/>
      <c r="Q38" s="36"/>
      <c r="R38" s="36"/>
      <c r="S38" s="36"/>
    </row>
    <row r="39" spans="2:19" s="47" customFormat="1" ht="12.95" customHeight="1">
      <c r="B39" s="23">
        <f t="shared" si="0"/>
        <v>35</v>
      </c>
      <c r="C39" s="18" t="s">
        <v>421</v>
      </c>
      <c r="D39" s="31" t="s">
        <v>418</v>
      </c>
      <c r="E39" s="20"/>
      <c r="F39" s="18" t="s">
        <v>0</v>
      </c>
      <c r="G39" s="21">
        <v>10</v>
      </c>
      <c r="H39" s="21"/>
      <c r="I39" s="22">
        <f t="shared" si="1"/>
        <v>0</v>
      </c>
      <c r="J39" s="49"/>
      <c r="L39" s="36"/>
      <c r="M39" s="36"/>
      <c r="N39" s="36"/>
      <c r="O39" s="36"/>
      <c r="P39" s="36"/>
      <c r="Q39" s="36"/>
      <c r="R39" s="36"/>
      <c r="S39" s="36"/>
    </row>
    <row r="40" spans="2:19" s="2" customFormat="1" ht="12.95" customHeight="1">
      <c r="B40" s="23">
        <f t="shared" si="0"/>
        <v>36</v>
      </c>
      <c r="C40" s="18" t="s">
        <v>354</v>
      </c>
      <c r="D40" s="31" t="s">
        <v>151</v>
      </c>
      <c r="E40" s="20"/>
      <c r="F40" s="18" t="s">
        <v>208</v>
      </c>
      <c r="G40" s="21">
        <v>7</v>
      </c>
      <c r="H40" s="21"/>
      <c r="I40" s="22">
        <f t="shared" si="1"/>
        <v>0</v>
      </c>
      <c r="J40" s="5"/>
      <c r="L40" s="36"/>
      <c r="M40" s="36"/>
      <c r="N40" s="36"/>
      <c r="O40" s="36"/>
      <c r="P40" s="36"/>
      <c r="Q40" s="36"/>
      <c r="R40" s="36"/>
      <c r="S40" s="36"/>
    </row>
    <row r="41" spans="2:19" s="2" customFormat="1" ht="12.95" customHeight="1">
      <c r="B41" s="23">
        <f t="shared" si="0"/>
        <v>37</v>
      </c>
      <c r="C41" s="18" t="s">
        <v>355</v>
      </c>
      <c r="D41" s="31" t="s">
        <v>9</v>
      </c>
      <c r="E41" s="20"/>
      <c r="F41" s="18" t="s">
        <v>0</v>
      </c>
      <c r="G41" s="21">
        <v>13</v>
      </c>
      <c r="H41" s="21"/>
      <c r="I41" s="22">
        <f t="shared" si="1"/>
        <v>0</v>
      </c>
      <c r="J41" s="5"/>
      <c r="L41" s="36"/>
      <c r="M41" s="36"/>
      <c r="N41" s="36"/>
      <c r="O41" s="36"/>
      <c r="P41" s="36"/>
      <c r="Q41" s="36"/>
      <c r="R41" s="36"/>
      <c r="S41" s="36"/>
    </row>
    <row r="42" spans="2:19" ht="12.95" customHeight="1">
      <c r="B42" s="23">
        <f t="shared" si="0"/>
        <v>38</v>
      </c>
      <c r="C42" s="18" t="s">
        <v>356</v>
      </c>
      <c r="D42" s="31" t="s">
        <v>152</v>
      </c>
      <c r="E42" s="20"/>
      <c r="F42" s="18" t="s">
        <v>208</v>
      </c>
      <c r="G42" s="21">
        <v>3</v>
      </c>
      <c r="H42" s="21"/>
      <c r="I42" s="22">
        <f t="shared" si="1"/>
        <v>0</v>
      </c>
      <c r="L42" s="37"/>
      <c r="M42" s="32"/>
      <c r="N42" s="38"/>
      <c r="O42" s="38"/>
      <c r="P42" s="38"/>
      <c r="Q42" s="38"/>
      <c r="R42" s="37"/>
      <c r="S42" s="37"/>
    </row>
    <row r="43" spans="2:19" s="46" customFormat="1" ht="12.95" customHeight="1">
      <c r="B43" s="23">
        <f t="shared" si="0"/>
        <v>39</v>
      </c>
      <c r="C43" s="18"/>
      <c r="D43" s="31"/>
      <c r="E43" s="20"/>
      <c r="F43" s="18"/>
      <c r="G43" s="21"/>
      <c r="H43" s="21"/>
      <c r="I43" s="22">
        <f t="shared" si="1"/>
        <v>0</v>
      </c>
      <c r="J43" s="48"/>
      <c r="L43" s="37"/>
      <c r="M43" s="32"/>
      <c r="N43" s="38"/>
      <c r="O43" s="38"/>
      <c r="P43" s="38"/>
      <c r="Q43" s="38"/>
      <c r="R43" s="37"/>
      <c r="S43" s="37"/>
    </row>
    <row r="44" spans="2:19" s="46" customFormat="1" ht="12.95" customHeight="1">
      <c r="B44" s="23">
        <f t="shared" si="0"/>
        <v>40</v>
      </c>
      <c r="C44" s="18"/>
      <c r="D44" s="42" t="s">
        <v>25</v>
      </c>
      <c r="E44" s="20"/>
      <c r="F44" s="18"/>
      <c r="G44" s="21"/>
      <c r="H44" s="21"/>
      <c r="I44" s="22">
        <f t="shared" si="1"/>
        <v>0</v>
      </c>
      <c r="J44" s="48"/>
      <c r="L44" s="37"/>
      <c r="M44" s="32"/>
      <c r="N44" s="38"/>
      <c r="O44" s="38"/>
      <c r="P44" s="38"/>
      <c r="Q44" s="38"/>
      <c r="R44" s="37"/>
      <c r="S44" s="37"/>
    </row>
    <row r="45" spans="2:19" s="46" customFormat="1" ht="12.95" customHeight="1">
      <c r="B45" s="23">
        <f t="shared" si="0"/>
        <v>41</v>
      </c>
      <c r="C45" s="18"/>
      <c r="D45" s="31"/>
      <c r="E45" s="20"/>
      <c r="F45" s="18"/>
      <c r="G45" s="21"/>
      <c r="H45" s="21"/>
      <c r="I45" s="22">
        <f t="shared" si="1"/>
        <v>0</v>
      </c>
      <c r="J45" s="48"/>
      <c r="L45" s="37"/>
      <c r="M45" s="32"/>
      <c r="N45" s="38"/>
      <c r="O45" s="38"/>
      <c r="P45" s="38"/>
      <c r="Q45" s="38"/>
      <c r="R45" s="37"/>
      <c r="S45" s="37"/>
    </row>
    <row r="46" spans="2:19" s="46" customFormat="1" ht="12.95" customHeight="1">
      <c r="B46" s="23">
        <f t="shared" si="0"/>
        <v>42</v>
      </c>
      <c r="C46" s="18"/>
      <c r="D46" s="34" t="s">
        <v>21</v>
      </c>
      <c r="E46" s="20"/>
      <c r="F46" s="18"/>
      <c r="G46" s="21"/>
      <c r="H46" s="21"/>
      <c r="I46" s="22">
        <f t="shared" si="1"/>
        <v>0</v>
      </c>
      <c r="J46" s="48"/>
      <c r="L46" s="37"/>
      <c r="M46" s="32"/>
      <c r="N46" s="38"/>
      <c r="O46" s="38"/>
      <c r="P46" s="38"/>
      <c r="Q46" s="38"/>
      <c r="R46" s="37"/>
      <c r="S46" s="37"/>
    </row>
    <row r="47" spans="2:19" s="46" customFormat="1" ht="12.95" customHeight="1">
      <c r="B47" s="23">
        <f t="shared" si="0"/>
        <v>43</v>
      </c>
      <c r="C47" s="18" t="s">
        <v>357</v>
      </c>
      <c r="D47" s="31" t="s">
        <v>188</v>
      </c>
      <c r="E47" s="20"/>
      <c r="F47" s="18" t="s">
        <v>0</v>
      </c>
      <c r="G47" s="21">
        <v>17</v>
      </c>
      <c r="H47" s="21"/>
      <c r="I47" s="22">
        <f t="shared" si="1"/>
        <v>0</v>
      </c>
      <c r="J47" s="48"/>
      <c r="L47" s="37"/>
      <c r="M47" s="32"/>
      <c r="N47" s="38"/>
      <c r="O47" s="38"/>
      <c r="P47" s="38"/>
      <c r="Q47" s="38"/>
      <c r="R47" s="37"/>
      <c r="S47" s="37"/>
    </row>
    <row r="48" spans="2:19" s="46" customFormat="1" ht="12.95" customHeight="1">
      <c r="B48" s="23">
        <f t="shared" si="0"/>
        <v>44</v>
      </c>
      <c r="C48" s="18" t="s">
        <v>358</v>
      </c>
      <c r="D48" s="31" t="s">
        <v>189</v>
      </c>
      <c r="E48" s="20"/>
      <c r="F48" s="18" t="s">
        <v>0</v>
      </c>
      <c r="G48" s="21">
        <v>16</v>
      </c>
      <c r="H48" s="21"/>
      <c r="I48" s="22">
        <f t="shared" si="1"/>
        <v>0</v>
      </c>
      <c r="J48" s="48"/>
      <c r="L48" s="37"/>
      <c r="M48" s="32"/>
      <c r="N48" s="38"/>
      <c r="O48" s="38"/>
      <c r="P48" s="38"/>
      <c r="Q48" s="38"/>
      <c r="R48" s="37"/>
      <c r="S48" s="37"/>
    </row>
    <row r="49" spans="2:19" s="46" customFormat="1" ht="12.95" customHeight="1">
      <c r="B49" s="23">
        <f t="shared" si="0"/>
        <v>45</v>
      </c>
      <c r="C49" s="18"/>
      <c r="D49" s="31"/>
      <c r="E49" s="20"/>
      <c r="F49" s="18"/>
      <c r="G49" s="21"/>
      <c r="H49" s="21"/>
      <c r="I49" s="22">
        <f t="shared" si="1"/>
        <v>0</v>
      </c>
      <c r="J49" s="48"/>
      <c r="L49" s="37"/>
      <c r="M49" s="32"/>
      <c r="N49" s="38"/>
      <c r="O49" s="38"/>
      <c r="P49" s="38"/>
      <c r="Q49" s="38"/>
      <c r="R49" s="37"/>
      <c r="S49" s="37"/>
    </row>
    <row r="50" spans="2:19" s="46" customFormat="1" ht="12.95" customHeight="1">
      <c r="B50" s="23">
        <f t="shared" si="0"/>
        <v>46</v>
      </c>
      <c r="C50" s="18"/>
      <c r="D50" s="34" t="s">
        <v>190</v>
      </c>
      <c r="E50" s="20"/>
      <c r="F50" s="18"/>
      <c r="G50" s="21"/>
      <c r="H50" s="21"/>
      <c r="I50" s="22">
        <f t="shared" si="1"/>
        <v>0</v>
      </c>
      <c r="J50" s="48"/>
      <c r="L50" s="37"/>
      <c r="M50" s="32"/>
      <c r="N50" s="38"/>
      <c r="O50" s="38"/>
      <c r="P50" s="38"/>
      <c r="Q50" s="38"/>
      <c r="R50" s="37"/>
      <c r="S50" s="37"/>
    </row>
    <row r="51" spans="2:19" s="46" customFormat="1" ht="12.95" customHeight="1">
      <c r="B51" s="23">
        <f t="shared" si="0"/>
        <v>47</v>
      </c>
      <c r="C51" s="18" t="s">
        <v>359</v>
      </c>
      <c r="D51" s="31" t="s">
        <v>191</v>
      </c>
      <c r="E51" s="20"/>
      <c r="F51" s="18" t="s">
        <v>0</v>
      </c>
      <c r="G51" s="21">
        <v>17</v>
      </c>
      <c r="H51" s="21"/>
      <c r="I51" s="22">
        <f t="shared" si="1"/>
        <v>0</v>
      </c>
      <c r="J51" s="48"/>
      <c r="L51" s="37"/>
      <c r="M51" s="32"/>
      <c r="N51" s="38"/>
      <c r="O51" s="38"/>
      <c r="P51" s="38"/>
      <c r="Q51" s="38"/>
      <c r="R51" s="37"/>
      <c r="S51" s="37"/>
    </row>
    <row r="52" spans="2:19" s="46" customFormat="1" ht="12.95" customHeight="1">
      <c r="B52" s="23">
        <f t="shared" si="0"/>
        <v>48</v>
      </c>
      <c r="C52" s="18"/>
      <c r="D52" s="31"/>
      <c r="E52" s="20"/>
      <c r="F52" s="18"/>
      <c r="G52" s="21"/>
      <c r="H52" s="21"/>
      <c r="I52" s="22">
        <f t="shared" si="1"/>
        <v>0</v>
      </c>
      <c r="J52" s="48"/>
      <c r="L52" s="37"/>
      <c r="M52" s="32"/>
      <c r="N52" s="38"/>
      <c r="O52" s="38"/>
      <c r="P52" s="38"/>
      <c r="Q52" s="38"/>
      <c r="R52" s="37"/>
      <c r="S52" s="37"/>
    </row>
    <row r="53" spans="2:19" s="46" customFormat="1" ht="12.95" customHeight="1">
      <c r="B53" s="23">
        <f t="shared" si="0"/>
        <v>49</v>
      </c>
      <c r="C53" s="18"/>
      <c r="D53" s="34" t="s">
        <v>22</v>
      </c>
      <c r="E53" s="20"/>
      <c r="F53" s="18"/>
      <c r="G53" s="21"/>
      <c r="H53" s="21"/>
      <c r="I53" s="22">
        <f t="shared" si="1"/>
        <v>0</v>
      </c>
      <c r="J53" s="48"/>
      <c r="L53" s="37"/>
      <c r="M53" s="32"/>
      <c r="N53" s="38"/>
      <c r="O53" s="38"/>
      <c r="P53" s="38"/>
      <c r="Q53" s="38"/>
      <c r="R53" s="37"/>
      <c r="S53" s="37"/>
    </row>
    <row r="54" spans="2:19" s="46" customFormat="1" ht="12.95" customHeight="1">
      <c r="B54" s="23">
        <f t="shared" si="0"/>
        <v>50</v>
      </c>
      <c r="C54" s="18" t="s">
        <v>360</v>
      </c>
      <c r="D54" s="31" t="s">
        <v>192</v>
      </c>
      <c r="E54" s="20"/>
      <c r="F54" s="18" t="s">
        <v>5</v>
      </c>
      <c r="G54" s="21">
        <v>2</v>
      </c>
      <c r="H54" s="21"/>
      <c r="I54" s="22">
        <f t="shared" si="1"/>
        <v>0</v>
      </c>
      <c r="J54" s="48"/>
      <c r="L54" s="37"/>
      <c r="M54" s="32"/>
      <c r="N54" s="38"/>
      <c r="O54" s="38"/>
      <c r="P54" s="38"/>
      <c r="Q54" s="38"/>
      <c r="R54" s="37"/>
      <c r="S54" s="37"/>
    </row>
    <row r="55" spans="2:19" s="46" customFormat="1" ht="12.95" customHeight="1">
      <c r="B55" s="23">
        <f t="shared" si="0"/>
        <v>51</v>
      </c>
      <c r="C55" s="18"/>
      <c r="D55" s="31"/>
      <c r="E55" s="20"/>
      <c r="F55" s="18"/>
      <c r="G55" s="21"/>
      <c r="H55" s="21"/>
      <c r="I55" s="22">
        <f t="shared" si="1"/>
        <v>0</v>
      </c>
      <c r="J55" s="48"/>
      <c r="L55" s="37"/>
      <c r="M55" s="32"/>
      <c r="N55" s="38"/>
      <c r="O55" s="38"/>
      <c r="P55" s="38"/>
      <c r="Q55" s="38"/>
      <c r="R55" s="37"/>
      <c r="S55" s="37"/>
    </row>
    <row r="56" spans="2:19" s="46" customFormat="1" ht="12.95" customHeight="1">
      <c r="B56" s="23">
        <f t="shared" si="0"/>
        <v>52</v>
      </c>
      <c r="C56" s="18"/>
      <c r="D56" s="44" t="s">
        <v>154</v>
      </c>
      <c r="E56" s="20"/>
      <c r="F56" s="18"/>
      <c r="G56" s="21"/>
      <c r="H56" s="21"/>
      <c r="I56" s="22">
        <f t="shared" si="1"/>
        <v>0</v>
      </c>
      <c r="J56" s="48"/>
      <c r="L56" s="37"/>
      <c r="M56" s="32"/>
      <c r="N56" s="38"/>
      <c r="O56" s="38"/>
      <c r="P56" s="38"/>
      <c r="Q56" s="38"/>
      <c r="R56" s="37"/>
      <c r="S56" s="37"/>
    </row>
    <row r="57" spans="2:19" s="46" customFormat="1" ht="12.95" customHeight="1">
      <c r="B57" s="23">
        <f t="shared" si="0"/>
        <v>53</v>
      </c>
      <c r="C57" s="18" t="s">
        <v>361</v>
      </c>
      <c r="D57" s="31" t="s">
        <v>151</v>
      </c>
      <c r="E57" s="20"/>
      <c r="F57" s="18" t="s">
        <v>208</v>
      </c>
      <c r="G57" s="21">
        <v>7</v>
      </c>
      <c r="H57" s="21"/>
      <c r="I57" s="22">
        <f t="shared" si="1"/>
        <v>0</v>
      </c>
      <c r="J57" s="48"/>
      <c r="L57" s="37"/>
      <c r="M57" s="32"/>
      <c r="N57" s="38"/>
      <c r="O57" s="38"/>
      <c r="P57" s="38"/>
      <c r="Q57" s="38"/>
      <c r="R57" s="37"/>
      <c r="S57" s="37"/>
    </row>
    <row r="58" spans="2:19" s="46" customFormat="1" ht="12.95" customHeight="1">
      <c r="B58" s="23">
        <f t="shared" si="0"/>
        <v>54</v>
      </c>
      <c r="C58" s="18" t="s">
        <v>362</v>
      </c>
      <c r="D58" s="31" t="s">
        <v>210</v>
      </c>
      <c r="E58" s="20"/>
      <c r="F58" s="18" t="s">
        <v>4</v>
      </c>
      <c r="G58" s="21">
        <v>1</v>
      </c>
      <c r="H58" s="21"/>
      <c r="I58" s="22">
        <f t="shared" si="1"/>
        <v>0</v>
      </c>
      <c r="J58" s="48"/>
      <c r="L58" s="37"/>
      <c r="M58" s="32"/>
      <c r="N58" s="38"/>
      <c r="O58" s="38"/>
      <c r="P58" s="38"/>
      <c r="Q58" s="38"/>
      <c r="R58" s="37"/>
      <c r="S58" s="37"/>
    </row>
    <row r="59" spans="2:19" s="46" customFormat="1" ht="12.95" customHeight="1">
      <c r="B59" s="23">
        <f t="shared" si="0"/>
        <v>55</v>
      </c>
      <c r="C59" s="18" t="s">
        <v>363</v>
      </c>
      <c r="D59" s="31" t="s">
        <v>152</v>
      </c>
      <c r="E59" s="20"/>
      <c r="F59" s="18" t="s">
        <v>208</v>
      </c>
      <c r="G59" s="21">
        <v>3</v>
      </c>
      <c r="H59" s="21"/>
      <c r="I59" s="22">
        <f t="shared" si="1"/>
        <v>0</v>
      </c>
      <c r="J59" s="48"/>
      <c r="L59" s="37"/>
      <c r="M59" s="32"/>
      <c r="N59" s="38"/>
      <c r="O59" s="38"/>
      <c r="P59" s="38"/>
      <c r="Q59" s="38"/>
      <c r="R59" s="37"/>
      <c r="S59" s="37"/>
    </row>
    <row r="60" spans="2:19" s="3" customFormat="1" ht="12.95" customHeight="1">
      <c r="B60" s="23">
        <f t="shared" si="0"/>
        <v>56</v>
      </c>
      <c r="C60" s="18"/>
      <c r="D60" s="19"/>
      <c r="E60" s="20"/>
      <c r="F60" s="18"/>
      <c r="G60" s="21"/>
      <c r="H60" s="21"/>
      <c r="I60" s="22">
        <f t="shared" si="1"/>
        <v>0</v>
      </c>
      <c r="L60" s="39"/>
      <c r="M60" s="39"/>
      <c r="N60" s="39"/>
      <c r="O60" s="39"/>
      <c r="P60" s="39"/>
      <c r="Q60" s="39"/>
      <c r="R60" s="39"/>
      <c r="S60" s="39"/>
    </row>
    <row r="61" spans="2:19" s="3" customFormat="1" ht="12.95" customHeight="1">
      <c r="D61" s="7"/>
      <c r="E61" s="1"/>
      <c r="G61" s="11"/>
      <c r="H61" s="12"/>
      <c r="I61" s="12"/>
      <c r="L61" s="39"/>
      <c r="M61" s="39"/>
      <c r="N61" s="39"/>
      <c r="O61" s="39"/>
      <c r="P61" s="39"/>
      <c r="Q61" s="39"/>
      <c r="R61" s="39"/>
      <c r="S61" s="39"/>
    </row>
    <row r="62" spans="2:19" s="3" customFormat="1" ht="12.95" customHeight="1">
      <c r="B62" s="25"/>
      <c r="C62" s="26"/>
      <c r="D62" s="27" t="s">
        <v>24</v>
      </c>
      <c r="E62" s="28"/>
      <c r="F62" s="26"/>
      <c r="G62" s="29"/>
      <c r="H62" s="30"/>
      <c r="I62" s="33">
        <f>SUM(I5:I60)</f>
        <v>0</v>
      </c>
      <c r="L62" s="39"/>
      <c r="M62" s="39"/>
      <c r="N62" s="39"/>
      <c r="O62" s="39"/>
      <c r="P62" s="39"/>
      <c r="Q62" s="39"/>
      <c r="R62" s="39"/>
      <c r="S62" s="39"/>
    </row>
    <row r="63" spans="2:19" ht="12.95" customHeight="1">
      <c r="L63" s="37"/>
      <c r="M63" s="37"/>
      <c r="N63" s="37"/>
      <c r="O63" s="37"/>
      <c r="P63" s="37"/>
      <c r="Q63" s="37"/>
      <c r="R63" s="37"/>
      <c r="S63" s="37"/>
    </row>
    <row r="64" spans="2:19" ht="12.95" customHeight="1">
      <c r="L64" s="37"/>
      <c r="M64" s="37"/>
      <c r="N64" s="37"/>
      <c r="O64" s="37"/>
      <c r="P64" s="37"/>
      <c r="Q64" s="37"/>
      <c r="R64" s="37"/>
      <c r="S64" s="37"/>
    </row>
    <row r="65" spans="12:19" ht="12.95" customHeight="1">
      <c r="L65" s="37"/>
      <c r="M65" s="37"/>
      <c r="N65" s="37"/>
      <c r="O65" s="37"/>
      <c r="P65" s="37"/>
      <c r="Q65" s="37"/>
      <c r="R65" s="37"/>
      <c r="S65" s="37"/>
    </row>
    <row r="66" spans="12:19" ht="12.95" customHeight="1">
      <c r="L66" s="37"/>
      <c r="M66" s="37"/>
      <c r="N66" s="37"/>
      <c r="O66" s="37"/>
      <c r="P66" s="37"/>
      <c r="Q66" s="37"/>
      <c r="R66" s="37"/>
      <c r="S66" s="37"/>
    </row>
    <row r="67" spans="12:19" ht="12.95" customHeight="1">
      <c r="L67" s="37"/>
      <c r="M67" s="37"/>
      <c r="N67" s="37"/>
      <c r="O67" s="37"/>
      <c r="P67" s="37"/>
      <c r="Q67" s="37"/>
      <c r="R67" s="37"/>
      <c r="S67" s="37"/>
    </row>
    <row r="68" spans="12:19" ht="12.95" customHeight="1">
      <c r="L68" s="37"/>
      <c r="M68" s="37"/>
      <c r="N68" s="37"/>
      <c r="O68" s="37"/>
      <c r="P68" s="37"/>
      <c r="Q68" s="37"/>
      <c r="R68" s="37"/>
      <c r="S68" s="37"/>
    </row>
    <row r="69" spans="12:19" ht="12.95" customHeight="1">
      <c r="L69" s="37"/>
      <c r="M69" s="37"/>
      <c r="N69" s="37"/>
      <c r="O69" s="37"/>
      <c r="P69" s="37"/>
      <c r="Q69" s="37"/>
      <c r="R69" s="37"/>
      <c r="S69" s="37"/>
    </row>
    <row r="70" spans="12:19" ht="12.95" customHeight="1">
      <c r="L70" s="37"/>
      <c r="M70" s="37"/>
      <c r="N70" s="37"/>
      <c r="O70" s="37"/>
      <c r="P70" s="37"/>
      <c r="Q70" s="37"/>
      <c r="R70" s="37"/>
      <c r="S70" s="37"/>
    </row>
    <row r="71" spans="12:19" ht="12.95" customHeight="1">
      <c r="L71" s="37"/>
      <c r="M71" s="37"/>
      <c r="N71" s="37"/>
      <c r="O71" s="37"/>
      <c r="P71" s="37"/>
      <c r="Q71" s="37"/>
      <c r="R71" s="37"/>
      <c r="S71" s="37"/>
    </row>
    <row r="72" spans="12:19" ht="12.95" customHeight="1">
      <c r="L72" s="37"/>
      <c r="M72" s="37"/>
      <c r="N72" s="37"/>
      <c r="O72" s="37"/>
      <c r="P72" s="37"/>
      <c r="Q72" s="37"/>
      <c r="R72" s="37"/>
      <c r="S72" s="37"/>
    </row>
    <row r="73" spans="12:19" ht="12.95" customHeight="1">
      <c r="L73" s="37"/>
      <c r="M73" s="37"/>
      <c r="N73" s="37"/>
      <c r="O73" s="37"/>
      <c r="P73" s="37"/>
      <c r="Q73" s="37"/>
      <c r="R73" s="37"/>
      <c r="S73" s="37"/>
    </row>
  </sheetData>
  <conditionalFormatting sqref="I5:I60">
    <cfRule type="cellIs" dxfId="1" priority="1" stopIfTrue="1" operator="equal">
      <formula>0</formula>
    </cfRule>
  </conditionalFormatting>
  <dataValidations count="2">
    <dataValidation type="list" allowBlank="1" showInputMessage="1" sqref="D61:D65531">
      <formula1>polozky_ut</formula1>
    </dataValidation>
    <dataValidation type="list" allowBlank="1" showInputMessage="1" sqref="D5:D60">
      <formula1>polozky_vzt</formula1>
    </dataValidation>
  </dataValidations>
  <pageMargins left="0.70866141732283472" right="0.70866141732283472" top="0.74803149606299213" bottom="0.74803149606299213" header="0" footer="0"/>
  <pageSetup paperSize="9" orientation="landscape" r:id="rId1"/>
  <rowBreaks count="1" manualBreakCount="1">
    <brk id="30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13"/>
  <dimension ref="B1:S95"/>
  <sheetViews>
    <sheetView view="pageBreakPreview" topLeftCell="A65" zoomScale="115" zoomScaleSheetLayoutView="115" workbookViewId="0">
      <selection activeCell="H82" sqref="H6:H82"/>
    </sheetView>
  </sheetViews>
  <sheetFormatPr defaultRowHeight="12.95" customHeight="1"/>
  <cols>
    <col min="1" max="1" width="0.85546875" style="1" customWidth="1"/>
    <col min="2" max="2" width="4.7109375" style="1" customWidth="1"/>
    <col min="3" max="3" width="12.7109375" style="3" customWidth="1"/>
    <col min="4" max="4" width="80.7109375" style="7" customWidth="1"/>
    <col min="5" max="5" width="15.7109375" style="1" hidden="1" customWidth="1"/>
    <col min="6" max="6" width="4.7109375" style="3" customWidth="1"/>
    <col min="7" max="7" width="7.140625" style="11" customWidth="1"/>
    <col min="8" max="9" width="10.7109375" style="12" customWidth="1"/>
    <col min="10" max="10" width="0.85546875" style="3" customWidth="1"/>
    <col min="11" max="16384" width="9.140625" style="1"/>
  </cols>
  <sheetData>
    <row r="1" spans="2:12" ht="12.95" customHeight="1">
      <c r="C1" s="6"/>
    </row>
    <row r="2" spans="2:12" s="53" customFormat="1" ht="18.75" customHeight="1">
      <c r="C2" s="56" t="s">
        <v>195</v>
      </c>
      <c r="D2" s="54"/>
      <c r="F2" s="57"/>
      <c r="G2" s="58"/>
      <c r="H2" s="59"/>
      <c r="I2" s="59"/>
      <c r="J2" s="57"/>
    </row>
    <row r="4" spans="2:12" s="4" customFormat="1" ht="24.95" customHeight="1">
      <c r="B4" s="13" t="s">
        <v>74</v>
      </c>
      <c r="C4" s="14" t="s">
        <v>49</v>
      </c>
      <c r="D4" s="15" t="s">
        <v>3</v>
      </c>
      <c r="E4" s="14" t="s">
        <v>55</v>
      </c>
      <c r="F4" s="14" t="s">
        <v>1</v>
      </c>
      <c r="G4" s="16" t="s">
        <v>2</v>
      </c>
      <c r="H4" s="14" t="s">
        <v>50</v>
      </c>
      <c r="I4" s="17" t="s">
        <v>14</v>
      </c>
      <c r="J4" s="3"/>
    </row>
    <row r="5" spans="2:12" s="2" customFormat="1" ht="12.95" customHeight="1">
      <c r="B5" s="23">
        <f t="shared" ref="B5:B36" si="0">+ROW()-ROW($B$4)</f>
        <v>1</v>
      </c>
      <c r="C5" s="18"/>
      <c r="D5" s="34" t="s">
        <v>142</v>
      </c>
      <c r="E5" s="20"/>
      <c r="F5" s="18"/>
      <c r="G5" s="21"/>
      <c r="H5" s="21"/>
      <c r="I5" s="22"/>
      <c r="J5" s="5"/>
    </row>
    <row r="6" spans="2:12" s="2" customFormat="1" ht="12.95" customHeight="1">
      <c r="B6" s="23">
        <f t="shared" si="0"/>
        <v>2</v>
      </c>
      <c r="C6" s="18" t="s">
        <v>332</v>
      </c>
      <c r="D6" s="35" t="s">
        <v>141</v>
      </c>
      <c r="E6" s="20"/>
      <c r="F6" s="18" t="s">
        <v>5</v>
      </c>
      <c r="G6" s="21">
        <v>22</v>
      </c>
      <c r="H6" s="21"/>
      <c r="I6" s="22">
        <f t="shared" ref="I6:I53" si="1">+G6*H6</f>
        <v>0</v>
      </c>
      <c r="J6" s="5"/>
    </row>
    <row r="7" spans="2:12" s="2" customFormat="1" ht="12.95" customHeight="1">
      <c r="B7" s="23">
        <f t="shared" si="0"/>
        <v>3</v>
      </c>
      <c r="C7" s="18" t="s">
        <v>364</v>
      </c>
      <c r="D7" s="35" t="s">
        <v>140</v>
      </c>
      <c r="E7" s="20"/>
      <c r="F7" s="18" t="s">
        <v>5</v>
      </c>
      <c r="G7" s="21">
        <v>1</v>
      </c>
      <c r="H7" s="21"/>
      <c r="I7" s="22">
        <f t="shared" si="1"/>
        <v>0</v>
      </c>
      <c r="J7" s="5"/>
    </row>
    <row r="8" spans="2:12" s="2" customFormat="1" ht="12.95" customHeight="1">
      <c r="B8" s="23">
        <f t="shared" si="0"/>
        <v>4</v>
      </c>
      <c r="C8" s="18" t="s">
        <v>365</v>
      </c>
      <c r="D8" s="35" t="s">
        <v>139</v>
      </c>
      <c r="E8" s="20"/>
      <c r="F8" s="18" t="s">
        <v>5</v>
      </c>
      <c r="G8" s="21">
        <v>4</v>
      </c>
      <c r="H8" s="21"/>
      <c r="I8" s="22">
        <f t="shared" si="1"/>
        <v>0</v>
      </c>
      <c r="J8" s="5"/>
    </row>
    <row r="9" spans="2:12" s="2" customFormat="1" ht="12.95" customHeight="1">
      <c r="B9" s="23">
        <f t="shared" si="0"/>
        <v>5</v>
      </c>
      <c r="C9" s="18"/>
      <c r="D9" s="35"/>
      <c r="E9" s="20"/>
      <c r="F9" s="18"/>
      <c r="G9" s="21"/>
      <c r="H9" s="21"/>
      <c r="I9" s="22">
        <f t="shared" si="1"/>
        <v>0</v>
      </c>
      <c r="J9" s="5"/>
    </row>
    <row r="10" spans="2:12" s="2" customFormat="1" ht="12.95" customHeight="1">
      <c r="B10" s="23">
        <f t="shared" si="0"/>
        <v>6</v>
      </c>
      <c r="C10" s="18"/>
      <c r="D10" s="34" t="s">
        <v>138</v>
      </c>
      <c r="E10" s="20"/>
      <c r="F10" s="18"/>
      <c r="G10" s="21"/>
      <c r="H10" s="21"/>
      <c r="I10" s="22">
        <f t="shared" si="1"/>
        <v>0</v>
      </c>
      <c r="J10" s="5"/>
    </row>
    <row r="11" spans="2:12" s="2" customFormat="1" ht="12.95" customHeight="1">
      <c r="B11" s="23">
        <f t="shared" si="0"/>
        <v>7</v>
      </c>
      <c r="C11" s="18" t="s">
        <v>366</v>
      </c>
      <c r="D11" s="35" t="s">
        <v>137</v>
      </c>
      <c r="E11" s="20"/>
      <c r="F11" s="18" t="s">
        <v>5</v>
      </c>
      <c r="G11" s="21">
        <v>11</v>
      </c>
      <c r="H11" s="21"/>
      <c r="I11" s="22">
        <f t="shared" si="1"/>
        <v>0</v>
      </c>
      <c r="J11" s="5"/>
      <c r="L11" s="24"/>
    </row>
    <row r="12" spans="2:12" s="2" customFormat="1" ht="12.95" customHeight="1">
      <c r="B12" s="23">
        <f t="shared" si="0"/>
        <v>8</v>
      </c>
      <c r="C12" s="18"/>
      <c r="D12" s="35"/>
      <c r="E12" s="20"/>
      <c r="F12" s="18"/>
      <c r="G12" s="21"/>
      <c r="H12" s="21"/>
      <c r="I12" s="22">
        <f t="shared" si="1"/>
        <v>0</v>
      </c>
      <c r="J12" s="5"/>
    </row>
    <row r="13" spans="2:12" s="2" customFormat="1" ht="12.95" customHeight="1">
      <c r="B13" s="23">
        <f t="shared" si="0"/>
        <v>9</v>
      </c>
      <c r="C13" s="18"/>
      <c r="D13" s="34" t="s">
        <v>136</v>
      </c>
      <c r="E13" s="20"/>
      <c r="F13" s="18"/>
      <c r="G13" s="21"/>
      <c r="H13" s="21"/>
      <c r="I13" s="22">
        <f t="shared" si="1"/>
        <v>0</v>
      </c>
      <c r="J13" s="5"/>
    </row>
    <row r="14" spans="2:12" s="2" customFormat="1" ht="12.95" customHeight="1">
      <c r="B14" s="23">
        <f t="shared" si="0"/>
        <v>10</v>
      </c>
      <c r="C14" s="18" t="s">
        <v>367</v>
      </c>
      <c r="D14" s="35" t="s">
        <v>135</v>
      </c>
      <c r="E14" s="20"/>
      <c r="F14" s="18" t="s">
        <v>5</v>
      </c>
      <c r="G14" s="21">
        <v>9</v>
      </c>
      <c r="H14" s="21"/>
      <c r="I14" s="22">
        <f t="shared" si="1"/>
        <v>0</v>
      </c>
      <c r="J14" s="5"/>
    </row>
    <row r="15" spans="2:12" s="2" customFormat="1" ht="12.95" customHeight="1">
      <c r="B15" s="23">
        <f t="shared" si="0"/>
        <v>11</v>
      </c>
      <c r="C15" s="18"/>
      <c r="D15" s="35"/>
      <c r="E15" s="20"/>
      <c r="F15" s="18"/>
      <c r="G15" s="21"/>
      <c r="H15" s="21"/>
      <c r="I15" s="22">
        <f t="shared" si="1"/>
        <v>0</v>
      </c>
      <c r="J15" s="5"/>
    </row>
    <row r="16" spans="2:12" s="2" customFormat="1" ht="12.95" customHeight="1">
      <c r="B16" s="23">
        <f t="shared" si="0"/>
        <v>12</v>
      </c>
      <c r="C16" s="18"/>
      <c r="D16" s="34" t="s">
        <v>134</v>
      </c>
      <c r="E16" s="20"/>
      <c r="F16" s="18"/>
      <c r="G16" s="21"/>
      <c r="H16" s="21"/>
      <c r="I16" s="22">
        <f t="shared" si="1"/>
        <v>0</v>
      </c>
      <c r="J16" s="5"/>
    </row>
    <row r="17" spans="2:10" s="2" customFormat="1" ht="12.95" customHeight="1">
      <c r="B17" s="23">
        <f t="shared" si="0"/>
        <v>13</v>
      </c>
      <c r="C17" s="18" t="s">
        <v>368</v>
      </c>
      <c r="D17" s="35" t="s">
        <v>133</v>
      </c>
      <c r="E17" s="20"/>
      <c r="F17" s="18" t="s">
        <v>5</v>
      </c>
      <c r="G17" s="21">
        <v>9</v>
      </c>
      <c r="H17" s="21"/>
      <c r="I17" s="22">
        <f t="shared" si="1"/>
        <v>0</v>
      </c>
      <c r="J17" s="5"/>
    </row>
    <row r="18" spans="2:10" s="2" customFormat="1" ht="12.95" customHeight="1">
      <c r="B18" s="23">
        <f t="shared" si="0"/>
        <v>14</v>
      </c>
      <c r="C18" s="18" t="s">
        <v>369</v>
      </c>
      <c r="D18" s="35" t="s">
        <v>132</v>
      </c>
      <c r="E18" s="20"/>
      <c r="F18" s="18" t="s">
        <v>5</v>
      </c>
      <c r="G18" s="21">
        <v>2</v>
      </c>
      <c r="H18" s="21"/>
      <c r="I18" s="22">
        <f t="shared" si="1"/>
        <v>0</v>
      </c>
      <c r="J18" s="5"/>
    </row>
    <row r="19" spans="2:10" s="2" customFormat="1" ht="12.95" customHeight="1">
      <c r="B19" s="23">
        <f t="shared" si="0"/>
        <v>15</v>
      </c>
      <c r="C19" s="18" t="s">
        <v>370</v>
      </c>
      <c r="D19" s="35" t="s">
        <v>131</v>
      </c>
      <c r="E19" s="20"/>
      <c r="F19" s="18" t="s">
        <v>5</v>
      </c>
      <c r="G19" s="21">
        <v>1</v>
      </c>
      <c r="H19" s="21"/>
      <c r="I19" s="22">
        <f t="shared" si="1"/>
        <v>0</v>
      </c>
      <c r="J19" s="5"/>
    </row>
    <row r="20" spans="2:10" s="2" customFormat="1" ht="12.95" customHeight="1">
      <c r="B20" s="23">
        <f t="shared" si="0"/>
        <v>16</v>
      </c>
      <c r="C20" s="18"/>
      <c r="D20" s="35"/>
      <c r="E20" s="20"/>
      <c r="F20" s="18"/>
      <c r="G20" s="21"/>
      <c r="H20" s="21"/>
      <c r="I20" s="22">
        <f t="shared" si="1"/>
        <v>0</v>
      </c>
      <c r="J20" s="5"/>
    </row>
    <row r="21" spans="2:10" s="2" customFormat="1" ht="12.95" customHeight="1">
      <c r="B21" s="23">
        <f t="shared" si="0"/>
        <v>17</v>
      </c>
      <c r="C21" s="18" t="s">
        <v>371</v>
      </c>
      <c r="D21" s="35" t="s">
        <v>130</v>
      </c>
      <c r="E21" s="20"/>
      <c r="F21" s="18" t="s">
        <v>5</v>
      </c>
      <c r="G21" s="21">
        <v>1</v>
      </c>
      <c r="H21" s="21"/>
      <c r="I21" s="22">
        <f t="shared" si="1"/>
        <v>0</v>
      </c>
      <c r="J21" s="5"/>
    </row>
    <row r="22" spans="2:10" s="2" customFormat="1" ht="12.95" customHeight="1">
      <c r="B22" s="23">
        <f t="shared" si="0"/>
        <v>18</v>
      </c>
      <c r="C22" s="18"/>
      <c r="D22" s="35"/>
      <c r="E22" s="20"/>
      <c r="F22" s="18"/>
      <c r="G22" s="21"/>
      <c r="H22" s="21"/>
      <c r="I22" s="22">
        <f t="shared" si="1"/>
        <v>0</v>
      </c>
      <c r="J22" s="5"/>
    </row>
    <row r="23" spans="2:10" s="2" customFormat="1" ht="12.95" customHeight="1">
      <c r="B23" s="23">
        <f t="shared" si="0"/>
        <v>19</v>
      </c>
      <c r="C23" s="18"/>
      <c r="D23" s="34" t="s">
        <v>129</v>
      </c>
      <c r="E23" s="20"/>
      <c r="F23" s="18"/>
      <c r="G23" s="21"/>
      <c r="H23" s="21"/>
      <c r="I23" s="22">
        <f t="shared" si="1"/>
        <v>0</v>
      </c>
      <c r="J23" s="5"/>
    </row>
    <row r="24" spans="2:10" s="2" customFormat="1" ht="12.95" customHeight="1">
      <c r="B24" s="23">
        <f t="shared" si="0"/>
        <v>20</v>
      </c>
      <c r="C24" s="18" t="s">
        <v>372</v>
      </c>
      <c r="D24" s="35" t="s">
        <v>128</v>
      </c>
      <c r="E24" s="20"/>
      <c r="F24" s="18" t="s">
        <v>0</v>
      </c>
      <c r="G24" s="21">
        <v>142</v>
      </c>
      <c r="H24" s="21"/>
      <c r="I24" s="22">
        <f t="shared" si="1"/>
        <v>0</v>
      </c>
      <c r="J24" s="5"/>
    </row>
    <row r="25" spans="2:10" s="2" customFormat="1" ht="12.95" customHeight="1">
      <c r="B25" s="23">
        <f t="shared" si="0"/>
        <v>21</v>
      </c>
      <c r="C25" s="18" t="s">
        <v>373</v>
      </c>
      <c r="D25" s="35" t="s">
        <v>127</v>
      </c>
      <c r="E25" s="20"/>
      <c r="F25" s="18" t="s">
        <v>0</v>
      </c>
      <c r="G25" s="21">
        <v>13</v>
      </c>
      <c r="H25" s="21"/>
      <c r="I25" s="22">
        <f t="shared" si="1"/>
        <v>0</v>
      </c>
      <c r="J25" s="5"/>
    </row>
    <row r="26" spans="2:10" s="2" customFormat="1" ht="12.95" customHeight="1">
      <c r="B26" s="23">
        <f t="shared" si="0"/>
        <v>22</v>
      </c>
      <c r="C26" s="18" t="s">
        <v>374</v>
      </c>
      <c r="D26" s="35" t="s">
        <v>126</v>
      </c>
      <c r="E26" s="20"/>
      <c r="F26" s="18" t="s">
        <v>0</v>
      </c>
      <c r="G26" s="21">
        <v>714</v>
      </c>
      <c r="H26" s="21"/>
      <c r="I26" s="22">
        <f t="shared" si="1"/>
        <v>0</v>
      </c>
      <c r="J26" s="5"/>
    </row>
    <row r="27" spans="2:10" s="2" customFormat="1" ht="12.95" customHeight="1">
      <c r="B27" s="23">
        <f t="shared" si="0"/>
        <v>23</v>
      </c>
      <c r="C27" s="18" t="s">
        <v>375</v>
      </c>
      <c r="D27" s="35" t="s">
        <v>125</v>
      </c>
      <c r="E27" s="20"/>
      <c r="F27" s="18" t="s">
        <v>0</v>
      </c>
      <c r="G27" s="21">
        <v>24</v>
      </c>
      <c r="H27" s="21"/>
      <c r="I27" s="22">
        <f t="shared" si="1"/>
        <v>0</v>
      </c>
      <c r="J27" s="5"/>
    </row>
    <row r="28" spans="2:10" s="2" customFormat="1" ht="12.95" customHeight="1">
      <c r="B28" s="23">
        <f t="shared" si="0"/>
        <v>24</v>
      </c>
      <c r="C28" s="18" t="s">
        <v>376</v>
      </c>
      <c r="D28" s="35" t="s">
        <v>124</v>
      </c>
      <c r="E28" s="20"/>
      <c r="F28" s="18" t="s">
        <v>0</v>
      </c>
      <c r="G28" s="21">
        <v>35</v>
      </c>
      <c r="H28" s="21"/>
      <c r="I28" s="22">
        <f t="shared" si="1"/>
        <v>0</v>
      </c>
      <c r="J28" s="5"/>
    </row>
    <row r="29" spans="2:10" s="2" customFormat="1" ht="12.95" customHeight="1">
      <c r="B29" s="23">
        <f t="shared" si="0"/>
        <v>25</v>
      </c>
      <c r="C29" s="18" t="s">
        <v>377</v>
      </c>
      <c r="D29" s="35" t="s">
        <v>123</v>
      </c>
      <c r="E29" s="20"/>
      <c r="F29" s="18" t="s">
        <v>0</v>
      </c>
      <c r="G29" s="21">
        <v>48</v>
      </c>
      <c r="H29" s="21"/>
      <c r="I29" s="22">
        <f t="shared" si="1"/>
        <v>0</v>
      </c>
      <c r="J29" s="5"/>
    </row>
    <row r="30" spans="2:10" s="2" customFormat="1" ht="12.95" customHeight="1">
      <c r="B30" s="23">
        <f t="shared" si="0"/>
        <v>26</v>
      </c>
      <c r="C30" s="18" t="s">
        <v>378</v>
      </c>
      <c r="D30" s="35" t="s">
        <v>122</v>
      </c>
      <c r="E30" s="20"/>
      <c r="F30" s="18" t="s">
        <v>0</v>
      </c>
      <c r="G30" s="21">
        <v>28</v>
      </c>
      <c r="H30" s="21"/>
      <c r="I30" s="22">
        <f t="shared" si="1"/>
        <v>0</v>
      </c>
      <c r="J30" s="5"/>
    </row>
    <row r="31" spans="2:10" s="2" customFormat="1" ht="12.95" customHeight="1">
      <c r="B31" s="23">
        <f t="shared" si="0"/>
        <v>27</v>
      </c>
      <c r="C31" s="18" t="s">
        <v>379</v>
      </c>
      <c r="D31" s="35" t="s">
        <v>121</v>
      </c>
      <c r="E31" s="20"/>
      <c r="F31" s="18" t="s">
        <v>0</v>
      </c>
      <c r="G31" s="21">
        <v>30</v>
      </c>
      <c r="H31" s="21"/>
      <c r="I31" s="22">
        <f t="shared" si="1"/>
        <v>0</v>
      </c>
      <c r="J31" s="5"/>
    </row>
    <row r="32" spans="2:10" s="2" customFormat="1" ht="12.95" customHeight="1">
      <c r="B32" s="23">
        <f t="shared" si="0"/>
        <v>28</v>
      </c>
      <c r="C32" s="18" t="s">
        <v>380</v>
      </c>
      <c r="D32" s="35" t="s">
        <v>120</v>
      </c>
      <c r="E32" s="20"/>
      <c r="F32" s="18" t="s">
        <v>0</v>
      </c>
      <c r="G32" s="21">
        <v>64</v>
      </c>
      <c r="H32" s="21"/>
      <c r="I32" s="22">
        <f t="shared" si="1"/>
        <v>0</v>
      </c>
      <c r="J32" s="5"/>
    </row>
    <row r="33" spans="2:10" s="2" customFormat="1" ht="12.95" customHeight="1">
      <c r="B33" s="23">
        <f t="shared" si="0"/>
        <v>29</v>
      </c>
      <c r="C33" s="18" t="s">
        <v>381</v>
      </c>
      <c r="D33" s="35" t="s">
        <v>119</v>
      </c>
      <c r="E33" s="20"/>
      <c r="F33" s="18" t="s">
        <v>0</v>
      </c>
      <c r="G33" s="21">
        <v>75</v>
      </c>
      <c r="H33" s="21"/>
      <c r="I33" s="22">
        <f t="shared" si="1"/>
        <v>0</v>
      </c>
      <c r="J33" s="5"/>
    </row>
    <row r="34" spans="2:10" s="2" customFormat="1" ht="12.95" customHeight="1">
      <c r="B34" s="23">
        <f t="shared" si="0"/>
        <v>30</v>
      </c>
      <c r="C34" s="18" t="s">
        <v>382</v>
      </c>
      <c r="D34" s="35" t="s">
        <v>118</v>
      </c>
      <c r="E34" s="20"/>
      <c r="F34" s="18" t="s">
        <v>5</v>
      </c>
      <c r="G34" s="21">
        <v>20</v>
      </c>
      <c r="H34" s="21"/>
      <c r="I34" s="22">
        <f t="shared" si="1"/>
        <v>0</v>
      </c>
      <c r="J34" s="5"/>
    </row>
    <row r="35" spans="2:10" s="2" customFormat="1" ht="12.95" customHeight="1">
      <c r="B35" s="23">
        <f t="shared" si="0"/>
        <v>31</v>
      </c>
      <c r="C35" s="18" t="s">
        <v>383</v>
      </c>
      <c r="D35" s="35" t="s">
        <v>117</v>
      </c>
      <c r="E35" s="20"/>
      <c r="F35" s="18" t="s">
        <v>5</v>
      </c>
      <c r="G35" s="21">
        <v>5</v>
      </c>
      <c r="H35" s="21"/>
      <c r="I35" s="22">
        <f t="shared" si="1"/>
        <v>0</v>
      </c>
      <c r="J35" s="5"/>
    </row>
    <row r="36" spans="2:10" s="2" customFormat="1" ht="12.95" customHeight="1">
      <c r="B36" s="23">
        <f t="shared" si="0"/>
        <v>32</v>
      </c>
      <c r="C36" s="88" t="s">
        <v>419</v>
      </c>
      <c r="D36" s="31" t="s">
        <v>420</v>
      </c>
      <c r="E36" s="20"/>
      <c r="F36" s="18" t="s">
        <v>0</v>
      </c>
      <c r="G36" s="21">
        <v>4</v>
      </c>
      <c r="H36" s="21"/>
      <c r="I36" s="22">
        <f t="shared" si="1"/>
        <v>0</v>
      </c>
      <c r="J36" s="5"/>
    </row>
    <row r="37" spans="2:10" s="2" customFormat="1" ht="12.95" customHeight="1">
      <c r="B37" s="23">
        <f t="shared" ref="B37:B66" si="2">+ROW()-ROW($B$4)</f>
        <v>33</v>
      </c>
      <c r="C37" s="18" t="s">
        <v>384</v>
      </c>
      <c r="D37" s="35" t="s">
        <v>116</v>
      </c>
      <c r="E37" s="20"/>
      <c r="F37" s="18" t="s">
        <v>4</v>
      </c>
      <c r="G37" s="21">
        <v>1</v>
      </c>
      <c r="H37" s="21"/>
      <c r="I37" s="22">
        <f t="shared" si="1"/>
        <v>0</v>
      </c>
      <c r="J37" s="5"/>
    </row>
    <row r="38" spans="2:10" s="2" customFormat="1" ht="12.95" customHeight="1">
      <c r="B38" s="23">
        <f t="shared" si="2"/>
        <v>34</v>
      </c>
      <c r="C38" s="18"/>
      <c r="D38" s="35"/>
      <c r="E38" s="20"/>
      <c r="F38" s="18"/>
      <c r="G38" s="21"/>
      <c r="H38" s="21"/>
      <c r="I38" s="22">
        <f t="shared" si="1"/>
        <v>0</v>
      </c>
      <c r="J38" s="5"/>
    </row>
    <row r="39" spans="2:10" s="2" customFormat="1" ht="12.95" customHeight="1">
      <c r="B39" s="23">
        <f t="shared" si="2"/>
        <v>35</v>
      </c>
      <c r="C39" s="18"/>
      <c r="D39" s="34" t="s">
        <v>115</v>
      </c>
      <c r="E39" s="20"/>
      <c r="F39" s="18"/>
      <c r="G39" s="21"/>
      <c r="H39" s="21"/>
      <c r="I39" s="22">
        <f t="shared" si="1"/>
        <v>0</v>
      </c>
      <c r="J39" s="5"/>
    </row>
    <row r="40" spans="2:10" s="2" customFormat="1" ht="12.95" customHeight="1">
      <c r="B40" s="23">
        <f t="shared" si="2"/>
        <v>36</v>
      </c>
      <c r="C40" s="18"/>
      <c r="D40" s="34" t="s">
        <v>114</v>
      </c>
      <c r="E40" s="20"/>
      <c r="F40" s="18"/>
      <c r="G40" s="21"/>
      <c r="H40" s="21"/>
      <c r="I40" s="22">
        <f t="shared" si="1"/>
        <v>0</v>
      </c>
      <c r="J40" s="5"/>
    </row>
    <row r="41" spans="2:10" s="2" customFormat="1" ht="12.95" customHeight="1">
      <c r="B41" s="23">
        <f t="shared" si="2"/>
        <v>37</v>
      </c>
      <c r="C41" s="18" t="s">
        <v>385</v>
      </c>
      <c r="D41" s="35" t="s">
        <v>113</v>
      </c>
      <c r="E41" s="20"/>
      <c r="F41" s="18" t="s">
        <v>5</v>
      </c>
      <c r="G41" s="21">
        <v>1</v>
      </c>
      <c r="H41" s="21"/>
      <c r="I41" s="22">
        <f t="shared" si="1"/>
        <v>0</v>
      </c>
      <c r="J41" s="5"/>
    </row>
    <row r="42" spans="2:10" s="2" customFormat="1" ht="12.95" customHeight="1">
      <c r="B42" s="23">
        <f t="shared" si="2"/>
        <v>38</v>
      </c>
      <c r="C42" s="18" t="s">
        <v>386</v>
      </c>
      <c r="D42" s="35" t="s">
        <v>112</v>
      </c>
      <c r="E42" s="20"/>
      <c r="F42" s="18" t="s">
        <v>5</v>
      </c>
      <c r="G42" s="21">
        <v>1</v>
      </c>
      <c r="H42" s="21"/>
      <c r="I42" s="22">
        <f t="shared" si="1"/>
        <v>0</v>
      </c>
      <c r="J42" s="5"/>
    </row>
    <row r="43" spans="2:10" s="2" customFormat="1" ht="12.95" customHeight="1">
      <c r="B43" s="23">
        <f t="shared" si="2"/>
        <v>39</v>
      </c>
      <c r="C43" s="18" t="s">
        <v>387</v>
      </c>
      <c r="D43" s="35" t="s">
        <v>111</v>
      </c>
      <c r="E43" s="20"/>
      <c r="F43" s="18" t="s">
        <v>5</v>
      </c>
      <c r="G43" s="21">
        <v>1</v>
      </c>
      <c r="H43" s="21"/>
      <c r="I43" s="22">
        <f t="shared" si="1"/>
        <v>0</v>
      </c>
      <c r="J43" s="5"/>
    </row>
    <row r="44" spans="2:10" s="2" customFormat="1" ht="12.95" customHeight="1">
      <c r="B44" s="23">
        <f t="shared" si="2"/>
        <v>40</v>
      </c>
      <c r="C44" s="18" t="s">
        <v>388</v>
      </c>
      <c r="D44" s="35" t="s">
        <v>110</v>
      </c>
      <c r="E44" s="20"/>
      <c r="F44" s="18" t="s">
        <v>5</v>
      </c>
      <c r="G44" s="21">
        <v>1</v>
      </c>
      <c r="H44" s="21"/>
      <c r="I44" s="22">
        <f t="shared" si="1"/>
        <v>0</v>
      </c>
      <c r="J44" s="5"/>
    </row>
    <row r="45" spans="2:10" s="2" customFormat="1" ht="12.95" customHeight="1">
      <c r="B45" s="23">
        <f t="shared" si="2"/>
        <v>41</v>
      </c>
      <c r="C45" s="18" t="s">
        <v>389</v>
      </c>
      <c r="D45" s="35" t="s">
        <v>109</v>
      </c>
      <c r="E45" s="20"/>
      <c r="F45" s="18" t="s">
        <v>5</v>
      </c>
      <c r="G45" s="21">
        <v>1</v>
      </c>
      <c r="H45" s="21"/>
      <c r="I45" s="22">
        <f t="shared" si="1"/>
        <v>0</v>
      </c>
      <c r="J45" s="5"/>
    </row>
    <row r="46" spans="2:10" s="2" customFormat="1" ht="12.95" customHeight="1">
      <c r="B46" s="23">
        <f t="shared" si="2"/>
        <v>42</v>
      </c>
      <c r="C46" s="18" t="s">
        <v>390</v>
      </c>
      <c r="D46" s="35" t="s">
        <v>108</v>
      </c>
      <c r="E46" s="20"/>
      <c r="F46" s="18" t="s">
        <v>5</v>
      </c>
      <c r="G46" s="21">
        <v>1</v>
      </c>
      <c r="H46" s="21"/>
      <c r="I46" s="22">
        <f t="shared" si="1"/>
        <v>0</v>
      </c>
      <c r="J46" s="5"/>
    </row>
    <row r="47" spans="2:10" s="2" customFormat="1" ht="12.95" customHeight="1">
      <c r="B47" s="23">
        <f t="shared" si="2"/>
        <v>43</v>
      </c>
      <c r="C47" s="18" t="s">
        <v>391</v>
      </c>
      <c r="D47" s="35" t="s">
        <v>107</v>
      </c>
      <c r="E47" s="20"/>
      <c r="F47" s="18" t="s">
        <v>5</v>
      </c>
      <c r="G47" s="21">
        <v>8</v>
      </c>
      <c r="H47" s="21"/>
      <c r="I47" s="22">
        <f t="shared" si="1"/>
        <v>0</v>
      </c>
      <c r="J47" s="5"/>
    </row>
    <row r="48" spans="2:10" s="2" customFormat="1" ht="12.95" customHeight="1">
      <c r="B48" s="23">
        <f t="shared" si="2"/>
        <v>44</v>
      </c>
      <c r="C48" s="18" t="s">
        <v>392</v>
      </c>
      <c r="D48" s="35" t="s">
        <v>106</v>
      </c>
      <c r="E48" s="20"/>
      <c r="F48" s="18" t="s">
        <v>5</v>
      </c>
      <c r="G48" s="21">
        <v>2</v>
      </c>
      <c r="H48" s="21"/>
      <c r="I48" s="22">
        <f t="shared" si="1"/>
        <v>0</v>
      </c>
      <c r="J48" s="5"/>
    </row>
    <row r="49" spans="2:19" s="2" customFormat="1" ht="12.95" customHeight="1">
      <c r="B49" s="23">
        <f t="shared" si="2"/>
        <v>45</v>
      </c>
      <c r="C49" s="18" t="s">
        <v>393</v>
      </c>
      <c r="D49" s="35" t="s">
        <v>105</v>
      </c>
      <c r="E49" s="20"/>
      <c r="F49" s="18" t="s">
        <v>5</v>
      </c>
      <c r="G49" s="21">
        <v>1</v>
      </c>
      <c r="H49" s="21"/>
      <c r="I49" s="22">
        <f t="shared" si="1"/>
        <v>0</v>
      </c>
      <c r="J49" s="5"/>
    </row>
    <row r="50" spans="2:19" s="2" customFormat="1" ht="12.95" customHeight="1">
      <c r="B50" s="23">
        <f t="shared" si="2"/>
        <v>46</v>
      </c>
      <c r="C50" s="18" t="s">
        <v>394</v>
      </c>
      <c r="D50" s="35" t="s">
        <v>104</v>
      </c>
      <c r="E50" s="20"/>
      <c r="F50" s="18" t="s">
        <v>5</v>
      </c>
      <c r="G50" s="21">
        <v>2</v>
      </c>
      <c r="H50" s="21"/>
      <c r="I50" s="22">
        <f t="shared" si="1"/>
        <v>0</v>
      </c>
      <c r="J50" s="5"/>
    </row>
    <row r="51" spans="2:19" s="2" customFormat="1" ht="12.95" customHeight="1">
      <c r="B51" s="23">
        <f t="shared" si="2"/>
        <v>47</v>
      </c>
      <c r="C51" s="18" t="s">
        <v>395</v>
      </c>
      <c r="D51" s="35" t="s">
        <v>103</v>
      </c>
      <c r="E51" s="20"/>
      <c r="F51" s="18" t="s">
        <v>5</v>
      </c>
      <c r="G51" s="21">
        <v>1</v>
      </c>
      <c r="H51" s="21"/>
      <c r="I51" s="22">
        <f t="shared" si="1"/>
        <v>0</v>
      </c>
      <c r="J51" s="5"/>
    </row>
    <row r="52" spans="2:19" s="2" customFormat="1" ht="12.95" customHeight="1">
      <c r="B52" s="23">
        <f t="shared" si="2"/>
        <v>48</v>
      </c>
      <c r="C52" s="18" t="s">
        <v>396</v>
      </c>
      <c r="D52" s="35" t="s">
        <v>102</v>
      </c>
      <c r="E52" s="20"/>
      <c r="F52" s="18" t="s">
        <v>5</v>
      </c>
      <c r="G52" s="21">
        <v>1</v>
      </c>
      <c r="H52" s="21"/>
      <c r="I52" s="22">
        <f t="shared" si="1"/>
        <v>0</v>
      </c>
      <c r="J52" s="5"/>
    </row>
    <row r="53" spans="2:19" s="2" customFormat="1" ht="12.95" customHeight="1">
      <c r="B53" s="23">
        <f t="shared" si="2"/>
        <v>49</v>
      </c>
      <c r="C53" s="18" t="s">
        <v>397</v>
      </c>
      <c r="D53" s="35" t="s">
        <v>94</v>
      </c>
      <c r="E53" s="20"/>
      <c r="F53" s="18" t="s">
        <v>5</v>
      </c>
      <c r="G53" s="21">
        <v>1</v>
      </c>
      <c r="H53" s="21"/>
      <c r="I53" s="22">
        <f t="shared" si="1"/>
        <v>0</v>
      </c>
      <c r="J53" s="5"/>
    </row>
    <row r="54" spans="2:19" s="2" customFormat="1" ht="12.95" customHeight="1">
      <c r="B54" s="23">
        <f t="shared" si="2"/>
        <v>50</v>
      </c>
      <c r="C54" s="18"/>
      <c r="D54" s="34" t="s">
        <v>101</v>
      </c>
      <c r="E54" s="20"/>
      <c r="F54" s="18"/>
      <c r="G54" s="21">
        <v>1</v>
      </c>
      <c r="H54" s="21"/>
      <c r="I54" s="22"/>
      <c r="J54" s="5"/>
    </row>
    <row r="55" spans="2:19" s="2" customFormat="1" ht="12.95" customHeight="1">
      <c r="B55" s="23">
        <f t="shared" si="2"/>
        <v>51</v>
      </c>
      <c r="C55" s="18"/>
      <c r="D55" s="35"/>
      <c r="E55" s="20"/>
      <c r="F55" s="18"/>
      <c r="G55" s="21"/>
      <c r="H55" s="21"/>
      <c r="I55" s="22">
        <f t="shared" ref="I55:I81" si="3">+G55*H55</f>
        <v>0</v>
      </c>
      <c r="J55" s="5"/>
    </row>
    <row r="56" spans="2:19" s="2" customFormat="1" ht="12.95" customHeight="1">
      <c r="B56" s="23">
        <f t="shared" si="2"/>
        <v>52</v>
      </c>
      <c r="C56" s="18"/>
      <c r="D56" s="34" t="s">
        <v>100</v>
      </c>
      <c r="E56" s="20"/>
      <c r="F56" s="18"/>
      <c r="G56" s="21"/>
      <c r="H56" s="21"/>
      <c r="I56" s="22">
        <f t="shared" si="3"/>
        <v>0</v>
      </c>
      <c r="J56" s="5"/>
    </row>
    <row r="57" spans="2:19" s="2" customFormat="1" ht="12.95" customHeight="1">
      <c r="B57" s="23">
        <f t="shared" si="2"/>
        <v>53</v>
      </c>
      <c r="C57" s="18" t="s">
        <v>398</v>
      </c>
      <c r="D57" s="35" t="s">
        <v>99</v>
      </c>
      <c r="E57" s="20"/>
      <c r="F57" s="18" t="s">
        <v>5</v>
      </c>
      <c r="G57" s="21">
        <v>10</v>
      </c>
      <c r="H57" s="21"/>
      <c r="I57" s="22">
        <f t="shared" si="3"/>
        <v>0</v>
      </c>
      <c r="J57" s="5"/>
    </row>
    <row r="58" spans="2:19" s="2" customFormat="1" ht="12.95" customHeight="1">
      <c r="B58" s="23">
        <f t="shared" si="2"/>
        <v>54</v>
      </c>
      <c r="C58" s="18" t="s">
        <v>399</v>
      </c>
      <c r="D58" s="35" t="s">
        <v>98</v>
      </c>
      <c r="E58" s="20"/>
      <c r="F58" s="18" t="s">
        <v>5</v>
      </c>
      <c r="G58" s="21">
        <v>1</v>
      </c>
      <c r="H58" s="21"/>
      <c r="I58" s="22">
        <f t="shared" si="3"/>
        <v>0</v>
      </c>
      <c r="J58" s="5"/>
    </row>
    <row r="59" spans="2:19" s="2" customFormat="1" ht="12.95" customHeight="1">
      <c r="B59" s="23">
        <f t="shared" si="2"/>
        <v>55</v>
      </c>
      <c r="C59" s="18" t="s">
        <v>400</v>
      </c>
      <c r="D59" s="35" t="s">
        <v>97</v>
      </c>
      <c r="E59" s="20"/>
      <c r="F59" s="18" t="s">
        <v>5</v>
      </c>
      <c r="G59" s="21">
        <v>10</v>
      </c>
      <c r="H59" s="21"/>
      <c r="I59" s="22">
        <f t="shared" si="3"/>
        <v>0</v>
      </c>
      <c r="J59" s="5"/>
    </row>
    <row r="60" spans="2:19" s="2" customFormat="1" ht="12.95" customHeight="1">
      <c r="B60" s="23">
        <f t="shared" si="2"/>
        <v>56</v>
      </c>
      <c r="C60" s="18" t="s">
        <v>401</v>
      </c>
      <c r="D60" s="35" t="s">
        <v>96</v>
      </c>
      <c r="E60" s="20"/>
      <c r="F60" s="18" t="s">
        <v>5</v>
      </c>
      <c r="G60" s="21">
        <v>1</v>
      </c>
      <c r="H60" s="21"/>
      <c r="I60" s="22">
        <f t="shared" si="3"/>
        <v>0</v>
      </c>
      <c r="J60" s="5"/>
    </row>
    <row r="61" spans="2:19" s="2" customFormat="1" ht="12.95" customHeight="1">
      <c r="B61" s="23">
        <f t="shared" si="2"/>
        <v>57</v>
      </c>
      <c r="C61" s="18" t="s">
        <v>402</v>
      </c>
      <c r="D61" s="35" t="s">
        <v>95</v>
      </c>
      <c r="E61" s="20"/>
      <c r="F61" s="18" t="s">
        <v>5</v>
      </c>
      <c r="G61" s="21">
        <v>6</v>
      </c>
      <c r="H61" s="21"/>
      <c r="I61" s="22">
        <f t="shared" si="3"/>
        <v>0</v>
      </c>
      <c r="J61" s="5"/>
    </row>
    <row r="62" spans="2:19" s="2" customFormat="1" ht="12.95" customHeight="1">
      <c r="B62" s="23">
        <f t="shared" si="2"/>
        <v>58</v>
      </c>
      <c r="C62" s="18" t="s">
        <v>403</v>
      </c>
      <c r="D62" s="35" t="s">
        <v>94</v>
      </c>
      <c r="E62" s="20"/>
      <c r="F62" s="18" t="s">
        <v>5</v>
      </c>
      <c r="G62" s="21">
        <v>1</v>
      </c>
      <c r="H62" s="21"/>
      <c r="I62" s="22">
        <f t="shared" si="3"/>
        <v>0</v>
      </c>
      <c r="J62" s="5"/>
    </row>
    <row r="63" spans="2:19" s="2" customFormat="1" ht="12.95" customHeight="1">
      <c r="B63" s="23">
        <f t="shared" si="2"/>
        <v>59</v>
      </c>
      <c r="C63" s="18"/>
      <c r="D63" s="35"/>
      <c r="E63" s="20"/>
      <c r="F63" s="18"/>
      <c r="G63" s="21"/>
      <c r="H63" s="21"/>
      <c r="I63" s="22">
        <f t="shared" si="3"/>
        <v>0</v>
      </c>
      <c r="J63" s="5"/>
      <c r="L63" s="36"/>
      <c r="M63" s="36"/>
      <c r="N63" s="36"/>
      <c r="O63" s="36"/>
      <c r="P63" s="36"/>
      <c r="Q63" s="36"/>
      <c r="R63" s="36"/>
      <c r="S63" s="36"/>
    </row>
    <row r="64" spans="2:19" s="2" customFormat="1" ht="12.95" customHeight="1">
      <c r="B64" s="23">
        <f t="shared" si="2"/>
        <v>60</v>
      </c>
      <c r="C64" s="18" t="s">
        <v>404</v>
      </c>
      <c r="D64" s="35" t="s">
        <v>211</v>
      </c>
      <c r="E64" s="20"/>
      <c r="F64" s="18" t="s">
        <v>5</v>
      </c>
      <c r="G64" s="21">
        <v>3</v>
      </c>
      <c r="H64" s="21"/>
      <c r="I64" s="22">
        <f t="shared" si="3"/>
        <v>0</v>
      </c>
      <c r="J64" s="5"/>
      <c r="L64" s="36"/>
      <c r="M64" s="36"/>
      <c r="N64" s="36"/>
      <c r="O64" s="36"/>
      <c r="P64" s="36"/>
      <c r="Q64" s="36"/>
      <c r="R64" s="36"/>
      <c r="S64" s="36"/>
    </row>
    <row r="65" spans="2:19" s="2" customFormat="1" ht="12.95" customHeight="1">
      <c r="B65" s="23">
        <f t="shared" si="2"/>
        <v>61</v>
      </c>
      <c r="C65" s="18"/>
      <c r="D65" s="35"/>
      <c r="E65" s="20"/>
      <c r="F65" s="18"/>
      <c r="G65" s="21"/>
      <c r="H65" s="21"/>
      <c r="I65" s="22">
        <f t="shared" si="3"/>
        <v>0</v>
      </c>
      <c r="J65" s="5"/>
      <c r="L65" s="36"/>
      <c r="M65" s="36"/>
      <c r="N65" s="36"/>
      <c r="O65" s="36"/>
      <c r="P65" s="36"/>
      <c r="Q65" s="36"/>
      <c r="R65" s="36"/>
      <c r="S65" s="36"/>
    </row>
    <row r="66" spans="2:19" s="2" customFormat="1" ht="12.95" customHeight="1">
      <c r="B66" s="23">
        <f t="shared" si="2"/>
        <v>62</v>
      </c>
      <c r="C66" s="18"/>
      <c r="D66" s="34" t="s">
        <v>93</v>
      </c>
      <c r="E66" s="20"/>
      <c r="F66" s="18"/>
      <c r="G66" s="21"/>
      <c r="H66" s="21"/>
      <c r="I66" s="22">
        <f t="shared" si="3"/>
        <v>0</v>
      </c>
      <c r="J66" s="5"/>
      <c r="L66" s="36"/>
      <c r="M66" s="36"/>
      <c r="N66" s="36"/>
      <c r="O66" s="36"/>
      <c r="P66" s="36"/>
      <c r="Q66" s="36"/>
      <c r="R66" s="36"/>
      <c r="S66" s="36"/>
    </row>
    <row r="67" spans="2:19" s="2" customFormat="1" ht="12.95" customHeight="1">
      <c r="B67" s="23">
        <f t="shared" ref="B67:B82" si="4">+ROW()-ROW($B$4)</f>
        <v>63</v>
      </c>
      <c r="C67" s="18" t="s">
        <v>405</v>
      </c>
      <c r="D67" s="35" t="s">
        <v>92</v>
      </c>
      <c r="E67" s="20"/>
      <c r="F67" s="18" t="s">
        <v>84</v>
      </c>
      <c r="G67" s="21">
        <v>36</v>
      </c>
      <c r="H67" s="21"/>
      <c r="I67" s="22">
        <f t="shared" si="3"/>
        <v>0</v>
      </c>
      <c r="J67" s="5"/>
      <c r="L67" s="36"/>
      <c r="M67" s="36"/>
      <c r="N67" s="36"/>
      <c r="O67" s="36"/>
      <c r="P67" s="36"/>
      <c r="Q67" s="36"/>
      <c r="R67" s="36"/>
      <c r="S67" s="36"/>
    </row>
    <row r="68" spans="2:19" s="2" customFormat="1" ht="12.95" customHeight="1">
      <c r="B68" s="23">
        <f t="shared" si="4"/>
        <v>64</v>
      </c>
      <c r="C68" s="18" t="s">
        <v>406</v>
      </c>
      <c r="D68" s="35" t="s">
        <v>91</v>
      </c>
      <c r="E68" s="20"/>
      <c r="F68" s="18" t="s">
        <v>84</v>
      </c>
      <c r="G68" s="21">
        <v>4</v>
      </c>
      <c r="H68" s="21"/>
      <c r="I68" s="22">
        <f t="shared" si="3"/>
        <v>0</v>
      </c>
      <c r="J68" s="5"/>
      <c r="L68" s="36"/>
      <c r="M68" s="36"/>
      <c r="N68" s="36"/>
      <c r="O68" s="36"/>
      <c r="P68" s="36"/>
      <c r="Q68" s="36"/>
      <c r="R68" s="36"/>
      <c r="S68" s="36"/>
    </row>
    <row r="69" spans="2:19" s="2" customFormat="1" ht="12.95" customHeight="1">
      <c r="B69" s="23">
        <f t="shared" si="4"/>
        <v>65</v>
      </c>
      <c r="C69" s="18" t="s">
        <v>407</v>
      </c>
      <c r="D69" s="31" t="s">
        <v>90</v>
      </c>
      <c r="E69" s="20"/>
      <c r="F69" s="18" t="s">
        <v>84</v>
      </c>
      <c r="G69" s="21">
        <v>85</v>
      </c>
      <c r="H69" s="21"/>
      <c r="I69" s="22">
        <f t="shared" si="3"/>
        <v>0</v>
      </c>
      <c r="J69" s="5"/>
      <c r="L69" s="36"/>
      <c r="M69" s="36"/>
      <c r="N69" s="36"/>
      <c r="O69" s="36"/>
      <c r="P69" s="36"/>
      <c r="Q69" s="36"/>
      <c r="R69" s="36"/>
      <c r="S69" s="36"/>
    </row>
    <row r="70" spans="2:19" s="2" customFormat="1" ht="12.95" customHeight="1">
      <c r="B70" s="23">
        <f t="shared" si="4"/>
        <v>66</v>
      </c>
      <c r="C70" s="18" t="s">
        <v>408</v>
      </c>
      <c r="D70" s="31" t="s">
        <v>89</v>
      </c>
      <c r="E70" s="20"/>
      <c r="F70" s="18" t="s">
        <v>84</v>
      </c>
      <c r="G70" s="21">
        <v>15</v>
      </c>
      <c r="H70" s="21"/>
      <c r="I70" s="22">
        <f t="shared" si="3"/>
        <v>0</v>
      </c>
      <c r="J70" s="5"/>
      <c r="L70" s="36"/>
      <c r="M70" s="36"/>
      <c r="N70" s="36"/>
      <c r="O70" s="36"/>
      <c r="P70" s="36"/>
      <c r="Q70" s="36"/>
      <c r="R70" s="36"/>
      <c r="S70" s="36"/>
    </row>
    <row r="71" spans="2:19" s="2" customFormat="1" ht="12.95" customHeight="1">
      <c r="B71" s="23">
        <f t="shared" si="4"/>
        <v>67</v>
      </c>
      <c r="C71" s="18" t="s">
        <v>409</v>
      </c>
      <c r="D71" s="31" t="s">
        <v>88</v>
      </c>
      <c r="E71" s="20"/>
      <c r="F71" s="18" t="s">
        <v>84</v>
      </c>
      <c r="G71" s="21">
        <v>5</v>
      </c>
      <c r="H71" s="21"/>
      <c r="I71" s="22">
        <f t="shared" si="3"/>
        <v>0</v>
      </c>
      <c r="J71" s="5"/>
      <c r="L71" s="36"/>
      <c r="M71" s="36"/>
      <c r="N71" s="36"/>
      <c r="O71" s="36"/>
      <c r="P71" s="36"/>
      <c r="Q71" s="36"/>
      <c r="R71" s="36"/>
      <c r="S71" s="36"/>
    </row>
    <row r="72" spans="2:19" s="2" customFormat="1" ht="12.95" customHeight="1">
      <c r="B72" s="23">
        <f t="shared" si="4"/>
        <v>68</v>
      </c>
      <c r="C72" s="18" t="s">
        <v>410</v>
      </c>
      <c r="D72" s="31" t="s">
        <v>87</v>
      </c>
      <c r="E72" s="20"/>
      <c r="F72" s="18" t="s">
        <v>84</v>
      </c>
      <c r="G72" s="21">
        <v>10</v>
      </c>
      <c r="H72" s="21"/>
      <c r="I72" s="22">
        <f t="shared" si="3"/>
        <v>0</v>
      </c>
      <c r="J72" s="5"/>
      <c r="L72" s="36"/>
      <c r="M72" s="36"/>
      <c r="N72" s="36"/>
      <c r="O72" s="36"/>
      <c r="P72" s="36"/>
      <c r="Q72" s="36"/>
      <c r="R72" s="36"/>
      <c r="S72" s="36"/>
    </row>
    <row r="73" spans="2:19" ht="12.95" customHeight="1">
      <c r="B73" s="23">
        <f t="shared" si="4"/>
        <v>69</v>
      </c>
      <c r="C73" s="18" t="s">
        <v>411</v>
      </c>
      <c r="D73" s="31" t="s">
        <v>86</v>
      </c>
      <c r="E73" s="20"/>
      <c r="F73" s="18" t="s">
        <v>84</v>
      </c>
      <c r="G73" s="21">
        <v>30</v>
      </c>
      <c r="H73" s="21"/>
      <c r="I73" s="22">
        <f t="shared" si="3"/>
        <v>0</v>
      </c>
      <c r="L73" s="37"/>
      <c r="M73" s="32"/>
      <c r="N73" s="38"/>
      <c r="O73" s="38"/>
      <c r="P73" s="38"/>
      <c r="Q73" s="38"/>
      <c r="R73" s="37"/>
      <c r="S73" s="37"/>
    </row>
    <row r="74" spans="2:19" ht="12.95" customHeight="1">
      <c r="B74" s="23">
        <f t="shared" si="4"/>
        <v>70</v>
      </c>
      <c r="C74" s="18" t="s">
        <v>412</v>
      </c>
      <c r="D74" s="31" t="s">
        <v>85</v>
      </c>
      <c r="E74" s="20"/>
      <c r="F74" s="18" t="s">
        <v>84</v>
      </c>
      <c r="G74" s="21">
        <v>10</v>
      </c>
      <c r="H74" s="21"/>
      <c r="I74" s="22">
        <f t="shared" si="3"/>
        <v>0</v>
      </c>
      <c r="L74" s="37"/>
      <c r="M74" s="32"/>
      <c r="N74" s="38"/>
      <c r="O74" s="38"/>
      <c r="P74" s="38"/>
      <c r="Q74" s="38"/>
      <c r="R74" s="37"/>
      <c r="S74" s="37"/>
    </row>
    <row r="75" spans="2:19" s="2" customFormat="1" ht="12.95" customHeight="1">
      <c r="B75" s="23">
        <f t="shared" si="4"/>
        <v>71</v>
      </c>
      <c r="C75" s="18"/>
      <c r="D75" s="34"/>
      <c r="E75" s="20"/>
      <c r="F75" s="18"/>
      <c r="G75" s="21"/>
      <c r="H75" s="21"/>
      <c r="I75" s="22">
        <f t="shared" si="3"/>
        <v>0</v>
      </c>
      <c r="J75" s="5"/>
      <c r="L75" s="36"/>
      <c r="M75" s="36"/>
      <c r="N75" s="36"/>
      <c r="O75" s="36"/>
      <c r="P75" s="36"/>
      <c r="Q75" s="36"/>
      <c r="R75" s="36"/>
      <c r="S75" s="36"/>
    </row>
    <row r="76" spans="2:19" s="2" customFormat="1" ht="12.95" customHeight="1">
      <c r="B76" s="23">
        <f t="shared" si="4"/>
        <v>72</v>
      </c>
      <c r="C76" s="18"/>
      <c r="D76" s="34" t="s">
        <v>83</v>
      </c>
      <c r="E76" s="20"/>
      <c r="F76" s="18"/>
      <c r="G76" s="21"/>
      <c r="H76" s="21"/>
      <c r="I76" s="22">
        <f t="shared" si="3"/>
        <v>0</v>
      </c>
      <c r="J76" s="5"/>
      <c r="L76" s="36"/>
      <c r="M76" s="36"/>
      <c r="N76" s="36"/>
      <c r="O76" s="36"/>
      <c r="P76" s="36"/>
      <c r="Q76" s="36"/>
      <c r="R76" s="36"/>
      <c r="S76" s="36"/>
    </row>
    <row r="77" spans="2:19" s="2" customFormat="1" ht="12.95" customHeight="1">
      <c r="B77" s="23">
        <f t="shared" si="4"/>
        <v>73</v>
      </c>
      <c r="C77" s="18" t="s">
        <v>413</v>
      </c>
      <c r="D77" s="35" t="s">
        <v>82</v>
      </c>
      <c r="E77" s="20"/>
      <c r="F77" s="18" t="s">
        <v>4</v>
      </c>
      <c r="G77" s="21">
        <v>1</v>
      </c>
      <c r="H77" s="21"/>
      <c r="I77" s="22">
        <f t="shared" si="3"/>
        <v>0</v>
      </c>
      <c r="J77" s="5"/>
      <c r="L77" s="36"/>
      <c r="M77" s="36"/>
      <c r="N77" s="36"/>
      <c r="O77" s="36"/>
      <c r="P77" s="36"/>
      <c r="Q77" s="36"/>
      <c r="R77" s="36"/>
      <c r="S77" s="36"/>
    </row>
    <row r="78" spans="2:19" s="2" customFormat="1" ht="12.95" customHeight="1">
      <c r="B78" s="23">
        <f t="shared" si="4"/>
        <v>74</v>
      </c>
      <c r="C78" s="18" t="s">
        <v>414</v>
      </c>
      <c r="D78" s="35" t="s">
        <v>81</v>
      </c>
      <c r="E78" s="20"/>
      <c r="F78" s="18" t="s">
        <v>4</v>
      </c>
      <c r="G78" s="21">
        <v>1</v>
      </c>
      <c r="H78" s="21"/>
      <c r="I78" s="22">
        <f t="shared" si="3"/>
        <v>0</v>
      </c>
      <c r="J78" s="5"/>
      <c r="L78" s="36"/>
      <c r="M78" s="36"/>
      <c r="N78" s="36"/>
      <c r="O78" s="36"/>
      <c r="P78" s="36"/>
      <c r="Q78" s="36"/>
      <c r="R78" s="36"/>
      <c r="S78" s="36"/>
    </row>
    <row r="79" spans="2:19" s="2" customFormat="1" ht="12.95" customHeight="1">
      <c r="B79" s="23">
        <f t="shared" si="4"/>
        <v>75</v>
      </c>
      <c r="C79" s="18" t="s">
        <v>415</v>
      </c>
      <c r="D79" s="35" t="s">
        <v>80</v>
      </c>
      <c r="E79" s="20"/>
      <c r="F79" s="18" t="s">
        <v>4</v>
      </c>
      <c r="G79" s="21">
        <v>1</v>
      </c>
      <c r="H79" s="21"/>
      <c r="I79" s="22">
        <f t="shared" si="3"/>
        <v>0</v>
      </c>
      <c r="J79" s="5"/>
      <c r="L79" s="36"/>
      <c r="M79" s="36"/>
      <c r="N79" s="36"/>
      <c r="O79" s="36"/>
      <c r="P79" s="36"/>
      <c r="Q79" s="36"/>
      <c r="R79" s="36"/>
      <c r="S79" s="36"/>
    </row>
    <row r="80" spans="2:19" s="2" customFormat="1" ht="12.95" customHeight="1">
      <c r="B80" s="23">
        <f t="shared" si="4"/>
        <v>76</v>
      </c>
      <c r="C80" s="18" t="s">
        <v>416</v>
      </c>
      <c r="D80" s="35" t="s">
        <v>79</v>
      </c>
      <c r="E80" s="20"/>
      <c r="F80" s="18" t="s">
        <v>4</v>
      </c>
      <c r="G80" s="21">
        <v>1</v>
      </c>
      <c r="H80" s="21"/>
      <c r="I80" s="22">
        <f t="shared" si="3"/>
        <v>0</v>
      </c>
      <c r="J80" s="5"/>
      <c r="L80" s="36"/>
      <c r="M80" s="36"/>
      <c r="N80" s="36"/>
      <c r="O80" s="36"/>
      <c r="P80" s="36"/>
      <c r="Q80" s="36"/>
      <c r="R80" s="36"/>
      <c r="S80" s="36"/>
    </row>
    <row r="81" spans="2:19" s="2" customFormat="1" ht="12.95" customHeight="1">
      <c r="B81" s="23">
        <f t="shared" si="4"/>
        <v>77</v>
      </c>
      <c r="C81" s="18" t="s">
        <v>417</v>
      </c>
      <c r="D81" s="35" t="s">
        <v>78</v>
      </c>
      <c r="E81" s="20"/>
      <c r="F81" s="18" t="s">
        <v>4</v>
      </c>
      <c r="G81" s="21">
        <v>1</v>
      </c>
      <c r="H81" s="21"/>
      <c r="I81" s="22">
        <f t="shared" si="3"/>
        <v>0</v>
      </c>
      <c r="J81" s="5"/>
      <c r="L81" s="36"/>
      <c r="M81" s="36"/>
      <c r="N81" s="36"/>
      <c r="O81" s="36"/>
      <c r="P81" s="36"/>
      <c r="Q81" s="36"/>
      <c r="R81" s="36"/>
      <c r="S81" s="36"/>
    </row>
    <row r="82" spans="2:19" s="3" customFormat="1" ht="12.95" customHeight="1">
      <c r="B82" s="23">
        <f t="shared" si="4"/>
        <v>78</v>
      </c>
      <c r="C82" s="18"/>
      <c r="D82" s="19"/>
      <c r="E82" s="20"/>
      <c r="F82" s="18"/>
      <c r="G82" s="21"/>
      <c r="H82" s="21"/>
      <c r="I82" s="22"/>
      <c r="L82" s="39"/>
      <c r="M82" s="39"/>
      <c r="N82" s="39"/>
      <c r="O82" s="39"/>
      <c r="P82" s="39"/>
      <c r="Q82" s="39"/>
      <c r="R82" s="39"/>
      <c r="S82" s="39"/>
    </row>
    <row r="83" spans="2:19" s="3" customFormat="1" ht="12.95" customHeight="1">
      <c r="D83" s="7"/>
      <c r="E83" s="1"/>
      <c r="G83" s="11"/>
      <c r="H83" s="12"/>
      <c r="I83" s="12"/>
      <c r="L83" s="39"/>
      <c r="M83" s="39"/>
      <c r="N83" s="39"/>
      <c r="O83" s="39"/>
      <c r="P83" s="39"/>
      <c r="Q83" s="39"/>
      <c r="R83" s="39"/>
      <c r="S83" s="39"/>
    </row>
    <row r="84" spans="2:19" s="3" customFormat="1" ht="12.95" customHeight="1">
      <c r="B84" s="25"/>
      <c r="C84" s="26"/>
      <c r="D84" s="27" t="s">
        <v>24</v>
      </c>
      <c r="E84" s="28"/>
      <c r="F84" s="26"/>
      <c r="G84" s="29"/>
      <c r="H84" s="30"/>
      <c r="I84" s="33">
        <f>SUM(I5:I82)</f>
        <v>0</v>
      </c>
      <c r="L84" s="39"/>
      <c r="M84" s="39"/>
      <c r="N84" s="39"/>
      <c r="O84" s="39"/>
      <c r="P84" s="39"/>
      <c r="Q84" s="39"/>
      <c r="R84" s="39"/>
      <c r="S84" s="39"/>
    </row>
    <row r="85" spans="2:19" ht="12.95" customHeight="1">
      <c r="L85" s="37"/>
      <c r="M85" s="37"/>
      <c r="N85" s="37"/>
      <c r="O85" s="37"/>
      <c r="P85" s="37"/>
      <c r="Q85" s="37"/>
      <c r="R85" s="37"/>
      <c r="S85" s="37"/>
    </row>
    <row r="86" spans="2:19" ht="12.95" customHeight="1">
      <c r="L86" s="37"/>
      <c r="M86" s="37"/>
      <c r="N86" s="37"/>
      <c r="O86" s="37"/>
      <c r="P86" s="37"/>
      <c r="Q86" s="37"/>
      <c r="R86" s="37"/>
      <c r="S86" s="37"/>
    </row>
    <row r="87" spans="2:19" ht="12.95" customHeight="1">
      <c r="L87" s="37"/>
      <c r="M87" s="37"/>
      <c r="N87" s="37"/>
      <c r="O87" s="37"/>
      <c r="P87" s="37"/>
      <c r="Q87" s="37"/>
      <c r="R87" s="37"/>
      <c r="S87" s="37"/>
    </row>
    <row r="88" spans="2:19" ht="12.95" customHeight="1">
      <c r="L88" s="37"/>
      <c r="M88" s="37"/>
      <c r="N88" s="37"/>
      <c r="O88" s="37"/>
      <c r="P88" s="37"/>
      <c r="Q88" s="37"/>
      <c r="R88" s="37"/>
      <c r="S88" s="37"/>
    </row>
    <row r="89" spans="2:19" ht="12.95" customHeight="1">
      <c r="L89" s="37"/>
      <c r="M89" s="37"/>
      <c r="N89" s="37"/>
      <c r="O89" s="37"/>
      <c r="P89" s="37"/>
      <c r="Q89" s="37"/>
      <c r="R89" s="37"/>
      <c r="S89" s="37"/>
    </row>
    <row r="90" spans="2:19" ht="12.95" customHeight="1">
      <c r="L90" s="37"/>
      <c r="M90" s="37"/>
      <c r="N90" s="37"/>
      <c r="O90" s="37"/>
      <c r="P90" s="37"/>
      <c r="Q90" s="37"/>
      <c r="R90" s="37"/>
      <c r="S90" s="37"/>
    </row>
    <row r="91" spans="2:19" ht="12.95" customHeight="1">
      <c r="L91" s="37"/>
      <c r="M91" s="37"/>
      <c r="N91" s="37"/>
      <c r="O91" s="37"/>
      <c r="P91" s="37"/>
      <c r="Q91" s="37"/>
      <c r="R91" s="37"/>
      <c r="S91" s="37"/>
    </row>
    <row r="92" spans="2:19" ht="12.95" customHeight="1">
      <c r="C92" s="1"/>
      <c r="D92" s="1"/>
      <c r="F92" s="1"/>
      <c r="G92" s="1"/>
      <c r="H92" s="1"/>
      <c r="I92" s="1"/>
      <c r="J92" s="1"/>
      <c r="L92" s="37"/>
      <c r="M92" s="37"/>
      <c r="N92" s="37"/>
      <c r="O92" s="37"/>
      <c r="P92" s="37"/>
      <c r="Q92" s="37"/>
      <c r="R92" s="37"/>
      <c r="S92" s="37"/>
    </row>
    <row r="93" spans="2:19" ht="12.95" customHeight="1">
      <c r="C93" s="1"/>
      <c r="D93" s="1"/>
      <c r="F93" s="1"/>
      <c r="G93" s="1"/>
      <c r="H93" s="1"/>
      <c r="I93" s="1"/>
      <c r="J93" s="1"/>
      <c r="L93" s="37"/>
      <c r="M93" s="37"/>
      <c r="N93" s="37"/>
      <c r="O93" s="37"/>
      <c r="P93" s="37"/>
      <c r="Q93" s="37"/>
      <c r="R93" s="37"/>
      <c r="S93" s="37"/>
    </row>
    <row r="94" spans="2:19" ht="12.95" customHeight="1">
      <c r="C94" s="1"/>
      <c r="D94" s="1"/>
      <c r="F94" s="1"/>
      <c r="G94" s="1"/>
      <c r="H94" s="1"/>
      <c r="I94" s="1"/>
      <c r="J94" s="1"/>
      <c r="L94" s="37"/>
      <c r="M94" s="37"/>
      <c r="N94" s="37"/>
      <c r="O94" s="37"/>
      <c r="P94" s="37"/>
      <c r="Q94" s="37"/>
      <c r="R94" s="37"/>
      <c r="S94" s="37"/>
    </row>
    <row r="95" spans="2:19" ht="12.95" customHeight="1">
      <c r="C95" s="1"/>
      <c r="D95" s="1"/>
      <c r="F95" s="1"/>
      <c r="G95" s="1"/>
      <c r="H95" s="1"/>
      <c r="I95" s="1"/>
      <c r="J95" s="1"/>
      <c r="L95" s="37"/>
      <c r="M95" s="37"/>
      <c r="N95" s="37"/>
      <c r="O95" s="37"/>
      <c r="P95" s="37"/>
      <c r="Q95" s="37"/>
      <c r="R95" s="37"/>
      <c r="S95" s="37"/>
    </row>
  </sheetData>
  <conditionalFormatting sqref="I5:I82">
    <cfRule type="cellIs" dxfId="0" priority="1" stopIfTrue="1" operator="equal">
      <formula>0</formula>
    </cfRule>
  </conditionalFormatting>
  <dataValidations disablePrompts="1" count="2">
    <dataValidation type="list" allowBlank="1" showInputMessage="1" sqref="D65539:D65618 IZ65539:IZ65618 SV65539:SV65618 ACR65539:ACR65618 AMN65539:AMN65618 AWJ65539:AWJ65618 BGF65539:BGF65618 BQB65539:BQB65618 BZX65539:BZX65618 CJT65539:CJT65618 CTP65539:CTP65618 DDL65539:DDL65618 DNH65539:DNH65618 DXD65539:DXD65618 EGZ65539:EGZ65618 EQV65539:EQV65618 FAR65539:FAR65618 FKN65539:FKN65618 FUJ65539:FUJ65618 GEF65539:GEF65618 GOB65539:GOB65618 GXX65539:GXX65618 HHT65539:HHT65618 HRP65539:HRP65618 IBL65539:IBL65618 ILH65539:ILH65618 IVD65539:IVD65618 JEZ65539:JEZ65618 JOV65539:JOV65618 JYR65539:JYR65618 KIN65539:KIN65618 KSJ65539:KSJ65618 LCF65539:LCF65618 LMB65539:LMB65618 LVX65539:LVX65618 MFT65539:MFT65618 MPP65539:MPP65618 MZL65539:MZL65618 NJH65539:NJH65618 NTD65539:NTD65618 OCZ65539:OCZ65618 OMV65539:OMV65618 OWR65539:OWR65618 PGN65539:PGN65618 PQJ65539:PQJ65618 QAF65539:QAF65618 QKB65539:QKB65618 QTX65539:QTX65618 RDT65539:RDT65618 RNP65539:RNP65618 RXL65539:RXL65618 SHH65539:SHH65618 SRD65539:SRD65618 TAZ65539:TAZ65618 TKV65539:TKV65618 TUR65539:TUR65618 UEN65539:UEN65618 UOJ65539:UOJ65618 UYF65539:UYF65618 VIB65539:VIB65618 VRX65539:VRX65618 WBT65539:WBT65618 WLP65539:WLP65618 WVL65539:WVL65618 D131075:D131154 IZ131075:IZ131154 SV131075:SV131154 ACR131075:ACR131154 AMN131075:AMN131154 AWJ131075:AWJ131154 BGF131075:BGF131154 BQB131075:BQB131154 BZX131075:BZX131154 CJT131075:CJT131154 CTP131075:CTP131154 DDL131075:DDL131154 DNH131075:DNH131154 DXD131075:DXD131154 EGZ131075:EGZ131154 EQV131075:EQV131154 FAR131075:FAR131154 FKN131075:FKN131154 FUJ131075:FUJ131154 GEF131075:GEF131154 GOB131075:GOB131154 GXX131075:GXX131154 HHT131075:HHT131154 HRP131075:HRP131154 IBL131075:IBL131154 ILH131075:ILH131154 IVD131075:IVD131154 JEZ131075:JEZ131154 JOV131075:JOV131154 JYR131075:JYR131154 KIN131075:KIN131154 KSJ131075:KSJ131154 LCF131075:LCF131154 LMB131075:LMB131154 LVX131075:LVX131154 MFT131075:MFT131154 MPP131075:MPP131154 MZL131075:MZL131154 NJH131075:NJH131154 NTD131075:NTD131154 OCZ131075:OCZ131154 OMV131075:OMV131154 OWR131075:OWR131154 PGN131075:PGN131154 PQJ131075:PQJ131154 QAF131075:QAF131154 QKB131075:QKB131154 QTX131075:QTX131154 RDT131075:RDT131154 RNP131075:RNP131154 RXL131075:RXL131154 SHH131075:SHH131154 SRD131075:SRD131154 TAZ131075:TAZ131154 TKV131075:TKV131154 TUR131075:TUR131154 UEN131075:UEN131154 UOJ131075:UOJ131154 UYF131075:UYF131154 VIB131075:VIB131154 VRX131075:VRX131154 WBT131075:WBT131154 WLP131075:WLP131154 WVL131075:WVL131154 D196611:D196690 IZ196611:IZ196690 SV196611:SV196690 ACR196611:ACR196690 AMN196611:AMN196690 AWJ196611:AWJ196690 BGF196611:BGF196690 BQB196611:BQB196690 BZX196611:BZX196690 CJT196611:CJT196690 CTP196611:CTP196690 DDL196611:DDL196690 DNH196611:DNH196690 DXD196611:DXD196690 EGZ196611:EGZ196690 EQV196611:EQV196690 FAR196611:FAR196690 FKN196611:FKN196690 FUJ196611:FUJ196690 GEF196611:GEF196690 GOB196611:GOB196690 GXX196611:GXX196690 HHT196611:HHT196690 HRP196611:HRP196690 IBL196611:IBL196690 ILH196611:ILH196690 IVD196611:IVD196690 JEZ196611:JEZ196690 JOV196611:JOV196690 JYR196611:JYR196690 KIN196611:KIN196690 KSJ196611:KSJ196690 LCF196611:LCF196690 LMB196611:LMB196690 LVX196611:LVX196690 MFT196611:MFT196690 MPP196611:MPP196690 MZL196611:MZL196690 NJH196611:NJH196690 NTD196611:NTD196690 OCZ196611:OCZ196690 OMV196611:OMV196690 OWR196611:OWR196690 PGN196611:PGN196690 PQJ196611:PQJ196690 QAF196611:QAF196690 QKB196611:QKB196690 QTX196611:QTX196690 RDT196611:RDT196690 RNP196611:RNP196690 RXL196611:RXL196690 SHH196611:SHH196690 SRD196611:SRD196690 TAZ196611:TAZ196690 TKV196611:TKV196690 TUR196611:TUR196690 UEN196611:UEN196690 UOJ196611:UOJ196690 UYF196611:UYF196690 VIB196611:VIB196690 VRX196611:VRX196690 WBT196611:WBT196690 WLP196611:WLP196690 WVL196611:WVL196690 D262147:D262226 IZ262147:IZ262226 SV262147:SV262226 ACR262147:ACR262226 AMN262147:AMN262226 AWJ262147:AWJ262226 BGF262147:BGF262226 BQB262147:BQB262226 BZX262147:BZX262226 CJT262147:CJT262226 CTP262147:CTP262226 DDL262147:DDL262226 DNH262147:DNH262226 DXD262147:DXD262226 EGZ262147:EGZ262226 EQV262147:EQV262226 FAR262147:FAR262226 FKN262147:FKN262226 FUJ262147:FUJ262226 GEF262147:GEF262226 GOB262147:GOB262226 GXX262147:GXX262226 HHT262147:HHT262226 HRP262147:HRP262226 IBL262147:IBL262226 ILH262147:ILH262226 IVD262147:IVD262226 JEZ262147:JEZ262226 JOV262147:JOV262226 JYR262147:JYR262226 KIN262147:KIN262226 KSJ262147:KSJ262226 LCF262147:LCF262226 LMB262147:LMB262226 LVX262147:LVX262226 MFT262147:MFT262226 MPP262147:MPP262226 MZL262147:MZL262226 NJH262147:NJH262226 NTD262147:NTD262226 OCZ262147:OCZ262226 OMV262147:OMV262226 OWR262147:OWR262226 PGN262147:PGN262226 PQJ262147:PQJ262226 QAF262147:QAF262226 QKB262147:QKB262226 QTX262147:QTX262226 RDT262147:RDT262226 RNP262147:RNP262226 RXL262147:RXL262226 SHH262147:SHH262226 SRD262147:SRD262226 TAZ262147:TAZ262226 TKV262147:TKV262226 TUR262147:TUR262226 UEN262147:UEN262226 UOJ262147:UOJ262226 UYF262147:UYF262226 VIB262147:VIB262226 VRX262147:VRX262226 WBT262147:WBT262226 WLP262147:WLP262226 WVL262147:WVL262226 D327683:D327762 IZ327683:IZ327762 SV327683:SV327762 ACR327683:ACR327762 AMN327683:AMN327762 AWJ327683:AWJ327762 BGF327683:BGF327762 BQB327683:BQB327762 BZX327683:BZX327762 CJT327683:CJT327762 CTP327683:CTP327762 DDL327683:DDL327762 DNH327683:DNH327762 DXD327683:DXD327762 EGZ327683:EGZ327762 EQV327683:EQV327762 FAR327683:FAR327762 FKN327683:FKN327762 FUJ327683:FUJ327762 GEF327683:GEF327762 GOB327683:GOB327762 GXX327683:GXX327762 HHT327683:HHT327762 HRP327683:HRP327762 IBL327683:IBL327762 ILH327683:ILH327762 IVD327683:IVD327762 JEZ327683:JEZ327762 JOV327683:JOV327762 JYR327683:JYR327762 KIN327683:KIN327762 KSJ327683:KSJ327762 LCF327683:LCF327762 LMB327683:LMB327762 LVX327683:LVX327762 MFT327683:MFT327762 MPP327683:MPP327762 MZL327683:MZL327762 NJH327683:NJH327762 NTD327683:NTD327762 OCZ327683:OCZ327762 OMV327683:OMV327762 OWR327683:OWR327762 PGN327683:PGN327762 PQJ327683:PQJ327762 QAF327683:QAF327762 QKB327683:QKB327762 QTX327683:QTX327762 RDT327683:RDT327762 RNP327683:RNP327762 RXL327683:RXL327762 SHH327683:SHH327762 SRD327683:SRD327762 TAZ327683:TAZ327762 TKV327683:TKV327762 TUR327683:TUR327762 UEN327683:UEN327762 UOJ327683:UOJ327762 UYF327683:UYF327762 VIB327683:VIB327762 VRX327683:VRX327762 WBT327683:WBT327762 WLP327683:WLP327762 WVL327683:WVL327762 D393219:D393298 IZ393219:IZ393298 SV393219:SV393298 ACR393219:ACR393298 AMN393219:AMN393298 AWJ393219:AWJ393298 BGF393219:BGF393298 BQB393219:BQB393298 BZX393219:BZX393298 CJT393219:CJT393298 CTP393219:CTP393298 DDL393219:DDL393298 DNH393219:DNH393298 DXD393219:DXD393298 EGZ393219:EGZ393298 EQV393219:EQV393298 FAR393219:FAR393298 FKN393219:FKN393298 FUJ393219:FUJ393298 GEF393219:GEF393298 GOB393219:GOB393298 GXX393219:GXX393298 HHT393219:HHT393298 HRP393219:HRP393298 IBL393219:IBL393298 ILH393219:ILH393298 IVD393219:IVD393298 JEZ393219:JEZ393298 JOV393219:JOV393298 JYR393219:JYR393298 KIN393219:KIN393298 KSJ393219:KSJ393298 LCF393219:LCF393298 LMB393219:LMB393298 LVX393219:LVX393298 MFT393219:MFT393298 MPP393219:MPP393298 MZL393219:MZL393298 NJH393219:NJH393298 NTD393219:NTD393298 OCZ393219:OCZ393298 OMV393219:OMV393298 OWR393219:OWR393298 PGN393219:PGN393298 PQJ393219:PQJ393298 QAF393219:QAF393298 QKB393219:QKB393298 QTX393219:QTX393298 RDT393219:RDT393298 RNP393219:RNP393298 RXL393219:RXL393298 SHH393219:SHH393298 SRD393219:SRD393298 TAZ393219:TAZ393298 TKV393219:TKV393298 TUR393219:TUR393298 UEN393219:UEN393298 UOJ393219:UOJ393298 UYF393219:UYF393298 VIB393219:VIB393298 VRX393219:VRX393298 WBT393219:WBT393298 WLP393219:WLP393298 WVL393219:WVL393298 D458755:D458834 IZ458755:IZ458834 SV458755:SV458834 ACR458755:ACR458834 AMN458755:AMN458834 AWJ458755:AWJ458834 BGF458755:BGF458834 BQB458755:BQB458834 BZX458755:BZX458834 CJT458755:CJT458834 CTP458755:CTP458834 DDL458755:DDL458834 DNH458755:DNH458834 DXD458755:DXD458834 EGZ458755:EGZ458834 EQV458755:EQV458834 FAR458755:FAR458834 FKN458755:FKN458834 FUJ458755:FUJ458834 GEF458755:GEF458834 GOB458755:GOB458834 GXX458755:GXX458834 HHT458755:HHT458834 HRP458755:HRP458834 IBL458755:IBL458834 ILH458755:ILH458834 IVD458755:IVD458834 JEZ458755:JEZ458834 JOV458755:JOV458834 JYR458755:JYR458834 KIN458755:KIN458834 KSJ458755:KSJ458834 LCF458755:LCF458834 LMB458755:LMB458834 LVX458755:LVX458834 MFT458755:MFT458834 MPP458755:MPP458834 MZL458755:MZL458834 NJH458755:NJH458834 NTD458755:NTD458834 OCZ458755:OCZ458834 OMV458755:OMV458834 OWR458755:OWR458834 PGN458755:PGN458834 PQJ458755:PQJ458834 QAF458755:QAF458834 QKB458755:QKB458834 QTX458755:QTX458834 RDT458755:RDT458834 RNP458755:RNP458834 RXL458755:RXL458834 SHH458755:SHH458834 SRD458755:SRD458834 TAZ458755:TAZ458834 TKV458755:TKV458834 TUR458755:TUR458834 UEN458755:UEN458834 UOJ458755:UOJ458834 UYF458755:UYF458834 VIB458755:VIB458834 VRX458755:VRX458834 WBT458755:WBT458834 WLP458755:WLP458834 WVL458755:WVL458834 D524291:D524370 IZ524291:IZ524370 SV524291:SV524370 ACR524291:ACR524370 AMN524291:AMN524370 AWJ524291:AWJ524370 BGF524291:BGF524370 BQB524291:BQB524370 BZX524291:BZX524370 CJT524291:CJT524370 CTP524291:CTP524370 DDL524291:DDL524370 DNH524291:DNH524370 DXD524291:DXD524370 EGZ524291:EGZ524370 EQV524291:EQV524370 FAR524291:FAR524370 FKN524291:FKN524370 FUJ524291:FUJ524370 GEF524291:GEF524370 GOB524291:GOB524370 GXX524291:GXX524370 HHT524291:HHT524370 HRP524291:HRP524370 IBL524291:IBL524370 ILH524291:ILH524370 IVD524291:IVD524370 JEZ524291:JEZ524370 JOV524291:JOV524370 JYR524291:JYR524370 KIN524291:KIN524370 KSJ524291:KSJ524370 LCF524291:LCF524370 LMB524291:LMB524370 LVX524291:LVX524370 MFT524291:MFT524370 MPP524291:MPP524370 MZL524291:MZL524370 NJH524291:NJH524370 NTD524291:NTD524370 OCZ524291:OCZ524370 OMV524291:OMV524370 OWR524291:OWR524370 PGN524291:PGN524370 PQJ524291:PQJ524370 QAF524291:QAF524370 QKB524291:QKB524370 QTX524291:QTX524370 RDT524291:RDT524370 RNP524291:RNP524370 RXL524291:RXL524370 SHH524291:SHH524370 SRD524291:SRD524370 TAZ524291:TAZ524370 TKV524291:TKV524370 TUR524291:TUR524370 UEN524291:UEN524370 UOJ524291:UOJ524370 UYF524291:UYF524370 VIB524291:VIB524370 VRX524291:VRX524370 WBT524291:WBT524370 WLP524291:WLP524370 WVL524291:WVL524370 D589827:D589906 IZ589827:IZ589906 SV589827:SV589906 ACR589827:ACR589906 AMN589827:AMN589906 AWJ589827:AWJ589906 BGF589827:BGF589906 BQB589827:BQB589906 BZX589827:BZX589906 CJT589827:CJT589906 CTP589827:CTP589906 DDL589827:DDL589906 DNH589827:DNH589906 DXD589827:DXD589906 EGZ589827:EGZ589906 EQV589827:EQV589906 FAR589827:FAR589906 FKN589827:FKN589906 FUJ589827:FUJ589906 GEF589827:GEF589906 GOB589827:GOB589906 GXX589827:GXX589906 HHT589827:HHT589906 HRP589827:HRP589906 IBL589827:IBL589906 ILH589827:ILH589906 IVD589827:IVD589906 JEZ589827:JEZ589906 JOV589827:JOV589906 JYR589827:JYR589906 KIN589827:KIN589906 KSJ589827:KSJ589906 LCF589827:LCF589906 LMB589827:LMB589906 LVX589827:LVX589906 MFT589827:MFT589906 MPP589827:MPP589906 MZL589827:MZL589906 NJH589827:NJH589906 NTD589827:NTD589906 OCZ589827:OCZ589906 OMV589827:OMV589906 OWR589827:OWR589906 PGN589827:PGN589906 PQJ589827:PQJ589906 QAF589827:QAF589906 QKB589827:QKB589906 QTX589827:QTX589906 RDT589827:RDT589906 RNP589827:RNP589906 RXL589827:RXL589906 SHH589827:SHH589906 SRD589827:SRD589906 TAZ589827:TAZ589906 TKV589827:TKV589906 TUR589827:TUR589906 UEN589827:UEN589906 UOJ589827:UOJ589906 UYF589827:UYF589906 VIB589827:VIB589906 VRX589827:VRX589906 WBT589827:WBT589906 WLP589827:WLP589906 WVL589827:WVL589906 D655363:D655442 IZ655363:IZ655442 SV655363:SV655442 ACR655363:ACR655442 AMN655363:AMN655442 AWJ655363:AWJ655442 BGF655363:BGF655442 BQB655363:BQB655442 BZX655363:BZX655442 CJT655363:CJT655442 CTP655363:CTP655442 DDL655363:DDL655442 DNH655363:DNH655442 DXD655363:DXD655442 EGZ655363:EGZ655442 EQV655363:EQV655442 FAR655363:FAR655442 FKN655363:FKN655442 FUJ655363:FUJ655442 GEF655363:GEF655442 GOB655363:GOB655442 GXX655363:GXX655442 HHT655363:HHT655442 HRP655363:HRP655442 IBL655363:IBL655442 ILH655363:ILH655442 IVD655363:IVD655442 JEZ655363:JEZ655442 JOV655363:JOV655442 JYR655363:JYR655442 KIN655363:KIN655442 KSJ655363:KSJ655442 LCF655363:LCF655442 LMB655363:LMB655442 LVX655363:LVX655442 MFT655363:MFT655442 MPP655363:MPP655442 MZL655363:MZL655442 NJH655363:NJH655442 NTD655363:NTD655442 OCZ655363:OCZ655442 OMV655363:OMV655442 OWR655363:OWR655442 PGN655363:PGN655442 PQJ655363:PQJ655442 QAF655363:QAF655442 QKB655363:QKB655442 QTX655363:QTX655442 RDT655363:RDT655442 RNP655363:RNP655442 RXL655363:RXL655442 SHH655363:SHH655442 SRD655363:SRD655442 TAZ655363:TAZ655442 TKV655363:TKV655442 TUR655363:TUR655442 UEN655363:UEN655442 UOJ655363:UOJ655442 UYF655363:UYF655442 VIB655363:VIB655442 VRX655363:VRX655442 WBT655363:WBT655442 WLP655363:WLP655442 WVL655363:WVL655442 D720899:D720978 IZ720899:IZ720978 SV720899:SV720978 ACR720899:ACR720978 AMN720899:AMN720978 AWJ720899:AWJ720978 BGF720899:BGF720978 BQB720899:BQB720978 BZX720899:BZX720978 CJT720899:CJT720978 CTP720899:CTP720978 DDL720899:DDL720978 DNH720899:DNH720978 DXD720899:DXD720978 EGZ720899:EGZ720978 EQV720899:EQV720978 FAR720899:FAR720978 FKN720899:FKN720978 FUJ720899:FUJ720978 GEF720899:GEF720978 GOB720899:GOB720978 GXX720899:GXX720978 HHT720899:HHT720978 HRP720899:HRP720978 IBL720899:IBL720978 ILH720899:ILH720978 IVD720899:IVD720978 JEZ720899:JEZ720978 JOV720899:JOV720978 JYR720899:JYR720978 KIN720899:KIN720978 KSJ720899:KSJ720978 LCF720899:LCF720978 LMB720899:LMB720978 LVX720899:LVX720978 MFT720899:MFT720978 MPP720899:MPP720978 MZL720899:MZL720978 NJH720899:NJH720978 NTD720899:NTD720978 OCZ720899:OCZ720978 OMV720899:OMV720978 OWR720899:OWR720978 PGN720899:PGN720978 PQJ720899:PQJ720978 QAF720899:QAF720978 QKB720899:QKB720978 QTX720899:QTX720978 RDT720899:RDT720978 RNP720899:RNP720978 RXL720899:RXL720978 SHH720899:SHH720978 SRD720899:SRD720978 TAZ720899:TAZ720978 TKV720899:TKV720978 TUR720899:TUR720978 UEN720899:UEN720978 UOJ720899:UOJ720978 UYF720899:UYF720978 VIB720899:VIB720978 VRX720899:VRX720978 WBT720899:WBT720978 WLP720899:WLP720978 WVL720899:WVL720978 D786435:D786514 IZ786435:IZ786514 SV786435:SV786514 ACR786435:ACR786514 AMN786435:AMN786514 AWJ786435:AWJ786514 BGF786435:BGF786514 BQB786435:BQB786514 BZX786435:BZX786514 CJT786435:CJT786514 CTP786435:CTP786514 DDL786435:DDL786514 DNH786435:DNH786514 DXD786435:DXD786514 EGZ786435:EGZ786514 EQV786435:EQV786514 FAR786435:FAR786514 FKN786435:FKN786514 FUJ786435:FUJ786514 GEF786435:GEF786514 GOB786435:GOB786514 GXX786435:GXX786514 HHT786435:HHT786514 HRP786435:HRP786514 IBL786435:IBL786514 ILH786435:ILH786514 IVD786435:IVD786514 JEZ786435:JEZ786514 JOV786435:JOV786514 JYR786435:JYR786514 KIN786435:KIN786514 KSJ786435:KSJ786514 LCF786435:LCF786514 LMB786435:LMB786514 LVX786435:LVX786514 MFT786435:MFT786514 MPP786435:MPP786514 MZL786435:MZL786514 NJH786435:NJH786514 NTD786435:NTD786514 OCZ786435:OCZ786514 OMV786435:OMV786514 OWR786435:OWR786514 PGN786435:PGN786514 PQJ786435:PQJ786514 QAF786435:QAF786514 QKB786435:QKB786514 QTX786435:QTX786514 RDT786435:RDT786514 RNP786435:RNP786514 RXL786435:RXL786514 SHH786435:SHH786514 SRD786435:SRD786514 TAZ786435:TAZ786514 TKV786435:TKV786514 TUR786435:TUR786514 UEN786435:UEN786514 UOJ786435:UOJ786514 UYF786435:UYF786514 VIB786435:VIB786514 VRX786435:VRX786514 WBT786435:WBT786514 WLP786435:WLP786514 WVL786435:WVL786514 D851971:D852050 IZ851971:IZ852050 SV851971:SV852050 ACR851971:ACR852050 AMN851971:AMN852050 AWJ851971:AWJ852050 BGF851971:BGF852050 BQB851971:BQB852050 BZX851971:BZX852050 CJT851971:CJT852050 CTP851971:CTP852050 DDL851971:DDL852050 DNH851971:DNH852050 DXD851971:DXD852050 EGZ851971:EGZ852050 EQV851971:EQV852050 FAR851971:FAR852050 FKN851971:FKN852050 FUJ851971:FUJ852050 GEF851971:GEF852050 GOB851971:GOB852050 GXX851971:GXX852050 HHT851971:HHT852050 HRP851971:HRP852050 IBL851971:IBL852050 ILH851971:ILH852050 IVD851971:IVD852050 JEZ851971:JEZ852050 JOV851971:JOV852050 JYR851971:JYR852050 KIN851971:KIN852050 KSJ851971:KSJ852050 LCF851971:LCF852050 LMB851971:LMB852050 LVX851971:LVX852050 MFT851971:MFT852050 MPP851971:MPP852050 MZL851971:MZL852050 NJH851971:NJH852050 NTD851971:NTD852050 OCZ851971:OCZ852050 OMV851971:OMV852050 OWR851971:OWR852050 PGN851971:PGN852050 PQJ851971:PQJ852050 QAF851971:QAF852050 QKB851971:QKB852050 QTX851971:QTX852050 RDT851971:RDT852050 RNP851971:RNP852050 RXL851971:RXL852050 SHH851971:SHH852050 SRD851971:SRD852050 TAZ851971:TAZ852050 TKV851971:TKV852050 TUR851971:TUR852050 UEN851971:UEN852050 UOJ851971:UOJ852050 UYF851971:UYF852050 VIB851971:VIB852050 VRX851971:VRX852050 WBT851971:WBT852050 WLP851971:WLP852050 WVL851971:WVL852050 D917507:D917586 IZ917507:IZ917586 SV917507:SV917586 ACR917507:ACR917586 AMN917507:AMN917586 AWJ917507:AWJ917586 BGF917507:BGF917586 BQB917507:BQB917586 BZX917507:BZX917586 CJT917507:CJT917586 CTP917507:CTP917586 DDL917507:DDL917586 DNH917507:DNH917586 DXD917507:DXD917586 EGZ917507:EGZ917586 EQV917507:EQV917586 FAR917507:FAR917586 FKN917507:FKN917586 FUJ917507:FUJ917586 GEF917507:GEF917586 GOB917507:GOB917586 GXX917507:GXX917586 HHT917507:HHT917586 HRP917507:HRP917586 IBL917507:IBL917586 ILH917507:ILH917586 IVD917507:IVD917586 JEZ917507:JEZ917586 JOV917507:JOV917586 JYR917507:JYR917586 KIN917507:KIN917586 KSJ917507:KSJ917586 LCF917507:LCF917586 LMB917507:LMB917586 LVX917507:LVX917586 MFT917507:MFT917586 MPP917507:MPP917586 MZL917507:MZL917586 NJH917507:NJH917586 NTD917507:NTD917586 OCZ917507:OCZ917586 OMV917507:OMV917586 OWR917507:OWR917586 PGN917507:PGN917586 PQJ917507:PQJ917586 QAF917507:QAF917586 QKB917507:QKB917586 QTX917507:QTX917586 RDT917507:RDT917586 RNP917507:RNP917586 RXL917507:RXL917586 SHH917507:SHH917586 SRD917507:SRD917586 TAZ917507:TAZ917586 TKV917507:TKV917586 TUR917507:TUR917586 UEN917507:UEN917586 UOJ917507:UOJ917586 UYF917507:UYF917586 VIB917507:VIB917586 VRX917507:VRX917586 WBT917507:WBT917586 WLP917507:WLP917586 WVL917507:WVL917586 D983043:D983122 IZ983043:IZ983122 SV983043:SV983122 ACR983043:ACR983122 AMN983043:AMN983122 AWJ983043:AWJ983122 BGF983043:BGF983122 BQB983043:BQB983122 BZX983043:BZX983122 CJT983043:CJT983122 CTP983043:CTP983122 DDL983043:DDL983122 DNH983043:DNH983122 DXD983043:DXD983122 EGZ983043:EGZ983122 EQV983043:EQV983122 FAR983043:FAR983122 FKN983043:FKN983122 FUJ983043:FUJ983122 GEF983043:GEF983122 GOB983043:GOB983122 GXX983043:GXX983122 HHT983043:HHT983122 HRP983043:HRP983122 IBL983043:IBL983122 ILH983043:ILH983122 IVD983043:IVD983122 JEZ983043:JEZ983122 JOV983043:JOV983122 JYR983043:JYR983122 KIN983043:KIN983122 KSJ983043:KSJ983122 LCF983043:LCF983122 LMB983043:LMB983122 LVX983043:LVX983122 MFT983043:MFT983122 MPP983043:MPP983122 MZL983043:MZL983122 NJH983043:NJH983122 NTD983043:NTD983122 OCZ983043:OCZ983122 OMV983043:OMV983122 OWR983043:OWR983122 PGN983043:PGN983122 PQJ983043:PQJ983122 QAF983043:QAF983122 QKB983043:QKB983122 QTX983043:QTX983122 RDT983043:RDT983122 RNP983043:RNP983122 RXL983043:RXL983122 SHH983043:SHH983122 SRD983043:SRD983122 TAZ983043:TAZ983122 TKV983043:TKV983122 TUR983043:TUR983122 UEN983043:UEN983122 UOJ983043:UOJ983122 UYF983043:UYF983122 VIB983043:VIB983122 VRX983043:VRX983122 WBT983043:WBT983122 WLP983043:WLP983122 WVL983043:WVL983122 WVL5:WVL82 WLP5:WLP82 WBT5:WBT82 VRX5:VRX82 VIB5:VIB82 UYF5:UYF82 UOJ5:UOJ82 UEN5:UEN82 TUR5:TUR82 TKV5:TKV82 TAZ5:TAZ82 SRD5:SRD82 SHH5:SHH82 RXL5:RXL82 RNP5:RNP82 RDT5:RDT82 QTX5:QTX82 QKB5:QKB82 QAF5:QAF82 PQJ5:PQJ82 PGN5:PGN82 OWR5:OWR82 OMV5:OMV82 OCZ5:OCZ82 NTD5:NTD82 NJH5:NJH82 MZL5:MZL82 MPP5:MPP82 MFT5:MFT82 LVX5:LVX82 LMB5:LMB82 LCF5:LCF82 KSJ5:KSJ82 KIN5:KIN82 JYR5:JYR82 JOV5:JOV82 JEZ5:JEZ82 IVD5:IVD82 ILH5:ILH82 IBL5:IBL82 HRP5:HRP82 HHT5:HHT82 GXX5:GXX82 GOB5:GOB82 GEF5:GEF82 FUJ5:FUJ82 FKN5:FKN82 FAR5:FAR82 EQV5:EQV82 EGZ5:EGZ82 DXD5:DXD82 DNH5:DNH82 DDL5:DDL82 CTP5:CTP82 CJT5:CJT82 BZX5:BZX82 BQB5:BQB82 BGF5:BGF82 AWJ5:AWJ82 AMN5:AMN82 ACR5:ACR82 SV5:SV82 IZ5:IZ82 D5:D82">
      <formula1>polozky_vzt</formula1>
    </dataValidation>
    <dataValidation type="list" allowBlank="1" showInputMessage="1" sqref="D83:D65531 IZ83:IZ65531 SV83:SV65531 ACR83:ACR65531 AMN83:AMN65531 AWJ83:AWJ65531 BGF83:BGF65531 BQB83:BQB65531 BZX83:BZX65531 CJT83:CJT65531 CTP83:CTP65531 DDL83:DDL65531 DNH83:DNH65531 DXD83:DXD65531 EGZ83:EGZ65531 EQV83:EQV65531 FAR83:FAR65531 FKN83:FKN65531 FUJ83:FUJ65531 GEF83:GEF65531 GOB83:GOB65531 GXX83:GXX65531 HHT83:HHT65531 HRP83:HRP65531 IBL83:IBL65531 ILH83:ILH65531 IVD83:IVD65531 JEZ83:JEZ65531 JOV83:JOV65531 JYR83:JYR65531 KIN83:KIN65531 KSJ83:KSJ65531 LCF83:LCF65531 LMB83:LMB65531 LVX83:LVX65531 MFT83:MFT65531 MPP83:MPP65531 MZL83:MZL65531 NJH83:NJH65531 NTD83:NTD65531 OCZ83:OCZ65531 OMV83:OMV65531 OWR83:OWR65531 PGN83:PGN65531 PQJ83:PQJ65531 QAF83:QAF65531 QKB83:QKB65531 QTX83:QTX65531 RDT83:RDT65531 RNP83:RNP65531 RXL83:RXL65531 SHH83:SHH65531 SRD83:SRD65531 TAZ83:TAZ65531 TKV83:TKV65531 TUR83:TUR65531 UEN83:UEN65531 UOJ83:UOJ65531 UYF83:UYF65531 VIB83:VIB65531 VRX83:VRX65531 WBT83:WBT65531 WLP83:WLP65531 WVL83:WVL65531 D65619:D131067 IZ65619:IZ131067 SV65619:SV131067 ACR65619:ACR131067 AMN65619:AMN131067 AWJ65619:AWJ131067 BGF65619:BGF131067 BQB65619:BQB131067 BZX65619:BZX131067 CJT65619:CJT131067 CTP65619:CTP131067 DDL65619:DDL131067 DNH65619:DNH131067 DXD65619:DXD131067 EGZ65619:EGZ131067 EQV65619:EQV131067 FAR65619:FAR131067 FKN65619:FKN131067 FUJ65619:FUJ131067 GEF65619:GEF131067 GOB65619:GOB131067 GXX65619:GXX131067 HHT65619:HHT131067 HRP65619:HRP131067 IBL65619:IBL131067 ILH65619:ILH131067 IVD65619:IVD131067 JEZ65619:JEZ131067 JOV65619:JOV131067 JYR65619:JYR131067 KIN65619:KIN131067 KSJ65619:KSJ131067 LCF65619:LCF131067 LMB65619:LMB131067 LVX65619:LVX131067 MFT65619:MFT131067 MPP65619:MPP131067 MZL65619:MZL131067 NJH65619:NJH131067 NTD65619:NTD131067 OCZ65619:OCZ131067 OMV65619:OMV131067 OWR65619:OWR131067 PGN65619:PGN131067 PQJ65619:PQJ131067 QAF65619:QAF131067 QKB65619:QKB131067 QTX65619:QTX131067 RDT65619:RDT131067 RNP65619:RNP131067 RXL65619:RXL131067 SHH65619:SHH131067 SRD65619:SRD131067 TAZ65619:TAZ131067 TKV65619:TKV131067 TUR65619:TUR131067 UEN65619:UEN131067 UOJ65619:UOJ131067 UYF65619:UYF131067 VIB65619:VIB131067 VRX65619:VRX131067 WBT65619:WBT131067 WLP65619:WLP131067 WVL65619:WVL131067 D131155:D196603 IZ131155:IZ196603 SV131155:SV196603 ACR131155:ACR196603 AMN131155:AMN196603 AWJ131155:AWJ196603 BGF131155:BGF196603 BQB131155:BQB196603 BZX131155:BZX196603 CJT131155:CJT196603 CTP131155:CTP196603 DDL131155:DDL196603 DNH131155:DNH196603 DXD131155:DXD196603 EGZ131155:EGZ196603 EQV131155:EQV196603 FAR131155:FAR196603 FKN131155:FKN196603 FUJ131155:FUJ196603 GEF131155:GEF196603 GOB131155:GOB196603 GXX131155:GXX196603 HHT131155:HHT196603 HRP131155:HRP196603 IBL131155:IBL196603 ILH131155:ILH196603 IVD131155:IVD196603 JEZ131155:JEZ196603 JOV131155:JOV196603 JYR131155:JYR196603 KIN131155:KIN196603 KSJ131155:KSJ196603 LCF131155:LCF196603 LMB131155:LMB196603 LVX131155:LVX196603 MFT131155:MFT196603 MPP131155:MPP196603 MZL131155:MZL196603 NJH131155:NJH196603 NTD131155:NTD196603 OCZ131155:OCZ196603 OMV131155:OMV196603 OWR131155:OWR196603 PGN131155:PGN196603 PQJ131155:PQJ196603 QAF131155:QAF196603 QKB131155:QKB196603 QTX131155:QTX196603 RDT131155:RDT196603 RNP131155:RNP196603 RXL131155:RXL196603 SHH131155:SHH196603 SRD131155:SRD196603 TAZ131155:TAZ196603 TKV131155:TKV196603 TUR131155:TUR196603 UEN131155:UEN196603 UOJ131155:UOJ196603 UYF131155:UYF196603 VIB131155:VIB196603 VRX131155:VRX196603 WBT131155:WBT196603 WLP131155:WLP196603 WVL131155:WVL196603 D196691:D262139 IZ196691:IZ262139 SV196691:SV262139 ACR196691:ACR262139 AMN196691:AMN262139 AWJ196691:AWJ262139 BGF196691:BGF262139 BQB196691:BQB262139 BZX196691:BZX262139 CJT196691:CJT262139 CTP196691:CTP262139 DDL196691:DDL262139 DNH196691:DNH262139 DXD196691:DXD262139 EGZ196691:EGZ262139 EQV196691:EQV262139 FAR196691:FAR262139 FKN196691:FKN262139 FUJ196691:FUJ262139 GEF196691:GEF262139 GOB196691:GOB262139 GXX196691:GXX262139 HHT196691:HHT262139 HRP196691:HRP262139 IBL196691:IBL262139 ILH196691:ILH262139 IVD196691:IVD262139 JEZ196691:JEZ262139 JOV196691:JOV262139 JYR196691:JYR262139 KIN196691:KIN262139 KSJ196691:KSJ262139 LCF196691:LCF262139 LMB196691:LMB262139 LVX196691:LVX262139 MFT196691:MFT262139 MPP196691:MPP262139 MZL196691:MZL262139 NJH196691:NJH262139 NTD196691:NTD262139 OCZ196691:OCZ262139 OMV196691:OMV262139 OWR196691:OWR262139 PGN196691:PGN262139 PQJ196691:PQJ262139 QAF196691:QAF262139 QKB196691:QKB262139 QTX196691:QTX262139 RDT196691:RDT262139 RNP196691:RNP262139 RXL196691:RXL262139 SHH196691:SHH262139 SRD196691:SRD262139 TAZ196691:TAZ262139 TKV196691:TKV262139 TUR196691:TUR262139 UEN196691:UEN262139 UOJ196691:UOJ262139 UYF196691:UYF262139 VIB196691:VIB262139 VRX196691:VRX262139 WBT196691:WBT262139 WLP196691:WLP262139 WVL196691:WVL262139 D262227:D327675 IZ262227:IZ327675 SV262227:SV327675 ACR262227:ACR327675 AMN262227:AMN327675 AWJ262227:AWJ327675 BGF262227:BGF327675 BQB262227:BQB327675 BZX262227:BZX327675 CJT262227:CJT327675 CTP262227:CTP327675 DDL262227:DDL327675 DNH262227:DNH327675 DXD262227:DXD327675 EGZ262227:EGZ327675 EQV262227:EQV327675 FAR262227:FAR327675 FKN262227:FKN327675 FUJ262227:FUJ327675 GEF262227:GEF327675 GOB262227:GOB327675 GXX262227:GXX327675 HHT262227:HHT327675 HRP262227:HRP327675 IBL262227:IBL327675 ILH262227:ILH327675 IVD262227:IVD327675 JEZ262227:JEZ327675 JOV262227:JOV327675 JYR262227:JYR327675 KIN262227:KIN327675 KSJ262227:KSJ327675 LCF262227:LCF327675 LMB262227:LMB327675 LVX262227:LVX327675 MFT262227:MFT327675 MPP262227:MPP327675 MZL262227:MZL327675 NJH262227:NJH327675 NTD262227:NTD327675 OCZ262227:OCZ327675 OMV262227:OMV327675 OWR262227:OWR327675 PGN262227:PGN327675 PQJ262227:PQJ327675 QAF262227:QAF327675 QKB262227:QKB327675 QTX262227:QTX327675 RDT262227:RDT327675 RNP262227:RNP327675 RXL262227:RXL327675 SHH262227:SHH327675 SRD262227:SRD327675 TAZ262227:TAZ327675 TKV262227:TKV327675 TUR262227:TUR327675 UEN262227:UEN327675 UOJ262227:UOJ327675 UYF262227:UYF327675 VIB262227:VIB327675 VRX262227:VRX327675 WBT262227:WBT327675 WLP262227:WLP327675 WVL262227:WVL327675 D327763:D393211 IZ327763:IZ393211 SV327763:SV393211 ACR327763:ACR393211 AMN327763:AMN393211 AWJ327763:AWJ393211 BGF327763:BGF393211 BQB327763:BQB393211 BZX327763:BZX393211 CJT327763:CJT393211 CTP327763:CTP393211 DDL327763:DDL393211 DNH327763:DNH393211 DXD327763:DXD393211 EGZ327763:EGZ393211 EQV327763:EQV393211 FAR327763:FAR393211 FKN327763:FKN393211 FUJ327763:FUJ393211 GEF327763:GEF393211 GOB327763:GOB393211 GXX327763:GXX393211 HHT327763:HHT393211 HRP327763:HRP393211 IBL327763:IBL393211 ILH327763:ILH393211 IVD327763:IVD393211 JEZ327763:JEZ393211 JOV327763:JOV393211 JYR327763:JYR393211 KIN327763:KIN393211 KSJ327763:KSJ393211 LCF327763:LCF393211 LMB327763:LMB393211 LVX327763:LVX393211 MFT327763:MFT393211 MPP327763:MPP393211 MZL327763:MZL393211 NJH327763:NJH393211 NTD327763:NTD393211 OCZ327763:OCZ393211 OMV327763:OMV393211 OWR327763:OWR393211 PGN327763:PGN393211 PQJ327763:PQJ393211 QAF327763:QAF393211 QKB327763:QKB393211 QTX327763:QTX393211 RDT327763:RDT393211 RNP327763:RNP393211 RXL327763:RXL393211 SHH327763:SHH393211 SRD327763:SRD393211 TAZ327763:TAZ393211 TKV327763:TKV393211 TUR327763:TUR393211 UEN327763:UEN393211 UOJ327763:UOJ393211 UYF327763:UYF393211 VIB327763:VIB393211 VRX327763:VRX393211 WBT327763:WBT393211 WLP327763:WLP393211 WVL327763:WVL393211 D393299:D458747 IZ393299:IZ458747 SV393299:SV458747 ACR393299:ACR458747 AMN393299:AMN458747 AWJ393299:AWJ458747 BGF393299:BGF458747 BQB393299:BQB458747 BZX393299:BZX458747 CJT393299:CJT458747 CTP393299:CTP458747 DDL393299:DDL458747 DNH393299:DNH458747 DXD393299:DXD458747 EGZ393299:EGZ458747 EQV393299:EQV458747 FAR393299:FAR458747 FKN393299:FKN458747 FUJ393299:FUJ458747 GEF393299:GEF458747 GOB393299:GOB458747 GXX393299:GXX458747 HHT393299:HHT458747 HRP393299:HRP458747 IBL393299:IBL458747 ILH393299:ILH458747 IVD393299:IVD458747 JEZ393299:JEZ458747 JOV393299:JOV458747 JYR393299:JYR458747 KIN393299:KIN458747 KSJ393299:KSJ458747 LCF393299:LCF458747 LMB393299:LMB458747 LVX393299:LVX458747 MFT393299:MFT458747 MPP393299:MPP458747 MZL393299:MZL458747 NJH393299:NJH458747 NTD393299:NTD458747 OCZ393299:OCZ458747 OMV393299:OMV458747 OWR393299:OWR458747 PGN393299:PGN458747 PQJ393299:PQJ458747 QAF393299:QAF458747 QKB393299:QKB458747 QTX393299:QTX458747 RDT393299:RDT458747 RNP393299:RNP458747 RXL393299:RXL458747 SHH393299:SHH458747 SRD393299:SRD458747 TAZ393299:TAZ458747 TKV393299:TKV458747 TUR393299:TUR458747 UEN393299:UEN458747 UOJ393299:UOJ458747 UYF393299:UYF458747 VIB393299:VIB458747 VRX393299:VRX458747 WBT393299:WBT458747 WLP393299:WLP458747 WVL393299:WVL458747 D458835:D524283 IZ458835:IZ524283 SV458835:SV524283 ACR458835:ACR524283 AMN458835:AMN524283 AWJ458835:AWJ524283 BGF458835:BGF524283 BQB458835:BQB524283 BZX458835:BZX524283 CJT458835:CJT524283 CTP458835:CTP524283 DDL458835:DDL524283 DNH458835:DNH524283 DXD458835:DXD524283 EGZ458835:EGZ524283 EQV458835:EQV524283 FAR458835:FAR524283 FKN458835:FKN524283 FUJ458835:FUJ524283 GEF458835:GEF524283 GOB458835:GOB524283 GXX458835:GXX524283 HHT458835:HHT524283 HRP458835:HRP524283 IBL458835:IBL524283 ILH458835:ILH524283 IVD458835:IVD524283 JEZ458835:JEZ524283 JOV458835:JOV524283 JYR458835:JYR524283 KIN458835:KIN524283 KSJ458835:KSJ524283 LCF458835:LCF524283 LMB458835:LMB524283 LVX458835:LVX524283 MFT458835:MFT524283 MPP458835:MPP524283 MZL458835:MZL524283 NJH458835:NJH524283 NTD458835:NTD524283 OCZ458835:OCZ524283 OMV458835:OMV524283 OWR458835:OWR524283 PGN458835:PGN524283 PQJ458835:PQJ524283 QAF458835:QAF524283 QKB458835:QKB524283 QTX458835:QTX524283 RDT458835:RDT524283 RNP458835:RNP524283 RXL458835:RXL524283 SHH458835:SHH524283 SRD458835:SRD524283 TAZ458835:TAZ524283 TKV458835:TKV524283 TUR458835:TUR524283 UEN458835:UEN524283 UOJ458835:UOJ524283 UYF458835:UYF524283 VIB458835:VIB524283 VRX458835:VRX524283 WBT458835:WBT524283 WLP458835:WLP524283 WVL458835:WVL524283 D524371:D589819 IZ524371:IZ589819 SV524371:SV589819 ACR524371:ACR589819 AMN524371:AMN589819 AWJ524371:AWJ589819 BGF524371:BGF589819 BQB524371:BQB589819 BZX524371:BZX589819 CJT524371:CJT589819 CTP524371:CTP589819 DDL524371:DDL589819 DNH524371:DNH589819 DXD524371:DXD589819 EGZ524371:EGZ589819 EQV524371:EQV589819 FAR524371:FAR589819 FKN524371:FKN589819 FUJ524371:FUJ589819 GEF524371:GEF589819 GOB524371:GOB589819 GXX524371:GXX589819 HHT524371:HHT589819 HRP524371:HRP589819 IBL524371:IBL589819 ILH524371:ILH589819 IVD524371:IVD589819 JEZ524371:JEZ589819 JOV524371:JOV589819 JYR524371:JYR589819 KIN524371:KIN589819 KSJ524371:KSJ589819 LCF524371:LCF589819 LMB524371:LMB589819 LVX524371:LVX589819 MFT524371:MFT589819 MPP524371:MPP589819 MZL524371:MZL589819 NJH524371:NJH589819 NTD524371:NTD589819 OCZ524371:OCZ589819 OMV524371:OMV589819 OWR524371:OWR589819 PGN524371:PGN589819 PQJ524371:PQJ589819 QAF524371:QAF589819 QKB524371:QKB589819 QTX524371:QTX589819 RDT524371:RDT589819 RNP524371:RNP589819 RXL524371:RXL589819 SHH524371:SHH589819 SRD524371:SRD589819 TAZ524371:TAZ589819 TKV524371:TKV589819 TUR524371:TUR589819 UEN524371:UEN589819 UOJ524371:UOJ589819 UYF524371:UYF589819 VIB524371:VIB589819 VRX524371:VRX589819 WBT524371:WBT589819 WLP524371:WLP589819 WVL524371:WVL589819 D589907:D655355 IZ589907:IZ655355 SV589907:SV655355 ACR589907:ACR655355 AMN589907:AMN655355 AWJ589907:AWJ655355 BGF589907:BGF655355 BQB589907:BQB655355 BZX589907:BZX655355 CJT589907:CJT655355 CTP589907:CTP655355 DDL589907:DDL655355 DNH589907:DNH655355 DXD589907:DXD655355 EGZ589907:EGZ655355 EQV589907:EQV655355 FAR589907:FAR655355 FKN589907:FKN655355 FUJ589907:FUJ655355 GEF589907:GEF655355 GOB589907:GOB655355 GXX589907:GXX655355 HHT589907:HHT655355 HRP589907:HRP655355 IBL589907:IBL655355 ILH589907:ILH655355 IVD589907:IVD655355 JEZ589907:JEZ655355 JOV589907:JOV655355 JYR589907:JYR655355 KIN589907:KIN655355 KSJ589907:KSJ655355 LCF589907:LCF655355 LMB589907:LMB655355 LVX589907:LVX655355 MFT589907:MFT655355 MPP589907:MPP655355 MZL589907:MZL655355 NJH589907:NJH655355 NTD589907:NTD655355 OCZ589907:OCZ655355 OMV589907:OMV655355 OWR589907:OWR655355 PGN589907:PGN655355 PQJ589907:PQJ655355 QAF589907:QAF655355 QKB589907:QKB655355 QTX589907:QTX655355 RDT589907:RDT655355 RNP589907:RNP655355 RXL589907:RXL655355 SHH589907:SHH655355 SRD589907:SRD655355 TAZ589907:TAZ655355 TKV589907:TKV655355 TUR589907:TUR655355 UEN589907:UEN655355 UOJ589907:UOJ655355 UYF589907:UYF655355 VIB589907:VIB655355 VRX589907:VRX655355 WBT589907:WBT655355 WLP589907:WLP655355 WVL589907:WVL655355 D655443:D720891 IZ655443:IZ720891 SV655443:SV720891 ACR655443:ACR720891 AMN655443:AMN720891 AWJ655443:AWJ720891 BGF655443:BGF720891 BQB655443:BQB720891 BZX655443:BZX720891 CJT655443:CJT720891 CTP655443:CTP720891 DDL655443:DDL720891 DNH655443:DNH720891 DXD655443:DXD720891 EGZ655443:EGZ720891 EQV655443:EQV720891 FAR655443:FAR720891 FKN655443:FKN720891 FUJ655443:FUJ720891 GEF655443:GEF720891 GOB655443:GOB720891 GXX655443:GXX720891 HHT655443:HHT720891 HRP655443:HRP720891 IBL655443:IBL720891 ILH655443:ILH720891 IVD655443:IVD720891 JEZ655443:JEZ720891 JOV655443:JOV720891 JYR655443:JYR720891 KIN655443:KIN720891 KSJ655443:KSJ720891 LCF655443:LCF720891 LMB655443:LMB720891 LVX655443:LVX720891 MFT655443:MFT720891 MPP655443:MPP720891 MZL655443:MZL720891 NJH655443:NJH720891 NTD655443:NTD720891 OCZ655443:OCZ720891 OMV655443:OMV720891 OWR655443:OWR720891 PGN655443:PGN720891 PQJ655443:PQJ720891 QAF655443:QAF720891 QKB655443:QKB720891 QTX655443:QTX720891 RDT655443:RDT720891 RNP655443:RNP720891 RXL655443:RXL720891 SHH655443:SHH720891 SRD655443:SRD720891 TAZ655443:TAZ720891 TKV655443:TKV720891 TUR655443:TUR720891 UEN655443:UEN720891 UOJ655443:UOJ720891 UYF655443:UYF720891 VIB655443:VIB720891 VRX655443:VRX720891 WBT655443:WBT720891 WLP655443:WLP720891 WVL655443:WVL720891 D720979:D786427 IZ720979:IZ786427 SV720979:SV786427 ACR720979:ACR786427 AMN720979:AMN786427 AWJ720979:AWJ786427 BGF720979:BGF786427 BQB720979:BQB786427 BZX720979:BZX786427 CJT720979:CJT786427 CTP720979:CTP786427 DDL720979:DDL786427 DNH720979:DNH786427 DXD720979:DXD786427 EGZ720979:EGZ786427 EQV720979:EQV786427 FAR720979:FAR786427 FKN720979:FKN786427 FUJ720979:FUJ786427 GEF720979:GEF786427 GOB720979:GOB786427 GXX720979:GXX786427 HHT720979:HHT786427 HRP720979:HRP786427 IBL720979:IBL786427 ILH720979:ILH786427 IVD720979:IVD786427 JEZ720979:JEZ786427 JOV720979:JOV786427 JYR720979:JYR786427 KIN720979:KIN786427 KSJ720979:KSJ786427 LCF720979:LCF786427 LMB720979:LMB786427 LVX720979:LVX786427 MFT720979:MFT786427 MPP720979:MPP786427 MZL720979:MZL786427 NJH720979:NJH786427 NTD720979:NTD786427 OCZ720979:OCZ786427 OMV720979:OMV786427 OWR720979:OWR786427 PGN720979:PGN786427 PQJ720979:PQJ786427 QAF720979:QAF786427 QKB720979:QKB786427 QTX720979:QTX786427 RDT720979:RDT786427 RNP720979:RNP786427 RXL720979:RXL786427 SHH720979:SHH786427 SRD720979:SRD786427 TAZ720979:TAZ786427 TKV720979:TKV786427 TUR720979:TUR786427 UEN720979:UEN786427 UOJ720979:UOJ786427 UYF720979:UYF786427 VIB720979:VIB786427 VRX720979:VRX786427 WBT720979:WBT786427 WLP720979:WLP786427 WVL720979:WVL786427 D786515:D851963 IZ786515:IZ851963 SV786515:SV851963 ACR786515:ACR851963 AMN786515:AMN851963 AWJ786515:AWJ851963 BGF786515:BGF851963 BQB786515:BQB851963 BZX786515:BZX851963 CJT786515:CJT851963 CTP786515:CTP851963 DDL786515:DDL851963 DNH786515:DNH851963 DXD786515:DXD851963 EGZ786515:EGZ851963 EQV786515:EQV851963 FAR786515:FAR851963 FKN786515:FKN851963 FUJ786515:FUJ851963 GEF786515:GEF851963 GOB786515:GOB851963 GXX786515:GXX851963 HHT786515:HHT851963 HRP786515:HRP851963 IBL786515:IBL851963 ILH786515:ILH851963 IVD786515:IVD851963 JEZ786515:JEZ851963 JOV786515:JOV851963 JYR786515:JYR851963 KIN786515:KIN851963 KSJ786515:KSJ851963 LCF786515:LCF851963 LMB786515:LMB851963 LVX786515:LVX851963 MFT786515:MFT851963 MPP786515:MPP851963 MZL786515:MZL851963 NJH786515:NJH851963 NTD786515:NTD851963 OCZ786515:OCZ851963 OMV786515:OMV851963 OWR786515:OWR851963 PGN786515:PGN851963 PQJ786515:PQJ851963 QAF786515:QAF851963 QKB786515:QKB851963 QTX786515:QTX851963 RDT786515:RDT851963 RNP786515:RNP851963 RXL786515:RXL851963 SHH786515:SHH851963 SRD786515:SRD851963 TAZ786515:TAZ851963 TKV786515:TKV851963 TUR786515:TUR851963 UEN786515:UEN851963 UOJ786515:UOJ851963 UYF786515:UYF851963 VIB786515:VIB851963 VRX786515:VRX851963 WBT786515:WBT851963 WLP786515:WLP851963 WVL786515:WVL851963 D852051:D917499 IZ852051:IZ917499 SV852051:SV917499 ACR852051:ACR917499 AMN852051:AMN917499 AWJ852051:AWJ917499 BGF852051:BGF917499 BQB852051:BQB917499 BZX852051:BZX917499 CJT852051:CJT917499 CTP852051:CTP917499 DDL852051:DDL917499 DNH852051:DNH917499 DXD852051:DXD917499 EGZ852051:EGZ917499 EQV852051:EQV917499 FAR852051:FAR917499 FKN852051:FKN917499 FUJ852051:FUJ917499 GEF852051:GEF917499 GOB852051:GOB917499 GXX852051:GXX917499 HHT852051:HHT917499 HRP852051:HRP917499 IBL852051:IBL917499 ILH852051:ILH917499 IVD852051:IVD917499 JEZ852051:JEZ917499 JOV852051:JOV917499 JYR852051:JYR917499 KIN852051:KIN917499 KSJ852051:KSJ917499 LCF852051:LCF917499 LMB852051:LMB917499 LVX852051:LVX917499 MFT852051:MFT917499 MPP852051:MPP917499 MZL852051:MZL917499 NJH852051:NJH917499 NTD852051:NTD917499 OCZ852051:OCZ917499 OMV852051:OMV917499 OWR852051:OWR917499 PGN852051:PGN917499 PQJ852051:PQJ917499 QAF852051:QAF917499 QKB852051:QKB917499 QTX852051:QTX917499 RDT852051:RDT917499 RNP852051:RNP917499 RXL852051:RXL917499 SHH852051:SHH917499 SRD852051:SRD917499 TAZ852051:TAZ917499 TKV852051:TKV917499 TUR852051:TUR917499 UEN852051:UEN917499 UOJ852051:UOJ917499 UYF852051:UYF917499 VIB852051:VIB917499 VRX852051:VRX917499 WBT852051:WBT917499 WLP852051:WLP917499 WVL852051:WVL917499 D917587:D983035 IZ917587:IZ983035 SV917587:SV983035 ACR917587:ACR983035 AMN917587:AMN983035 AWJ917587:AWJ983035 BGF917587:BGF983035 BQB917587:BQB983035 BZX917587:BZX983035 CJT917587:CJT983035 CTP917587:CTP983035 DDL917587:DDL983035 DNH917587:DNH983035 DXD917587:DXD983035 EGZ917587:EGZ983035 EQV917587:EQV983035 FAR917587:FAR983035 FKN917587:FKN983035 FUJ917587:FUJ983035 GEF917587:GEF983035 GOB917587:GOB983035 GXX917587:GXX983035 HHT917587:HHT983035 HRP917587:HRP983035 IBL917587:IBL983035 ILH917587:ILH983035 IVD917587:IVD983035 JEZ917587:JEZ983035 JOV917587:JOV983035 JYR917587:JYR983035 KIN917587:KIN983035 KSJ917587:KSJ983035 LCF917587:LCF983035 LMB917587:LMB983035 LVX917587:LVX983035 MFT917587:MFT983035 MPP917587:MPP983035 MZL917587:MZL983035 NJH917587:NJH983035 NTD917587:NTD983035 OCZ917587:OCZ983035 OMV917587:OMV983035 OWR917587:OWR983035 PGN917587:PGN983035 PQJ917587:PQJ983035 QAF917587:QAF983035 QKB917587:QKB983035 QTX917587:QTX983035 RDT917587:RDT983035 RNP917587:RNP983035 RXL917587:RXL983035 SHH917587:SHH983035 SRD917587:SRD983035 TAZ917587:TAZ983035 TKV917587:TKV983035 TUR917587:TUR983035 UEN917587:UEN983035 UOJ917587:UOJ983035 UYF917587:UYF983035 VIB917587:VIB983035 VRX917587:VRX983035 WBT917587:WBT983035 WLP917587:WLP983035 WVL917587:WVL983035 D983123:D1048576 IZ983123:IZ1048576 SV983123:SV1048576 ACR983123:ACR1048576 AMN983123:AMN1048576 AWJ983123:AWJ1048576 BGF983123:BGF1048576 BQB983123:BQB1048576 BZX983123:BZX1048576 CJT983123:CJT1048576 CTP983123:CTP1048576 DDL983123:DDL1048576 DNH983123:DNH1048576 DXD983123:DXD1048576 EGZ983123:EGZ1048576 EQV983123:EQV1048576 FAR983123:FAR1048576 FKN983123:FKN1048576 FUJ983123:FUJ1048576 GEF983123:GEF1048576 GOB983123:GOB1048576 GXX983123:GXX1048576 HHT983123:HHT1048576 HRP983123:HRP1048576 IBL983123:IBL1048576 ILH983123:ILH1048576 IVD983123:IVD1048576 JEZ983123:JEZ1048576 JOV983123:JOV1048576 JYR983123:JYR1048576 KIN983123:KIN1048576 KSJ983123:KSJ1048576 LCF983123:LCF1048576 LMB983123:LMB1048576 LVX983123:LVX1048576 MFT983123:MFT1048576 MPP983123:MPP1048576 MZL983123:MZL1048576 NJH983123:NJH1048576 NTD983123:NTD1048576 OCZ983123:OCZ1048576 OMV983123:OMV1048576 OWR983123:OWR1048576 PGN983123:PGN1048576 PQJ983123:PQJ1048576 QAF983123:QAF1048576 QKB983123:QKB1048576 QTX983123:QTX1048576 RDT983123:RDT1048576 RNP983123:RNP1048576 RXL983123:RXL1048576 SHH983123:SHH1048576 SRD983123:SRD1048576 TAZ983123:TAZ1048576 TKV983123:TKV1048576 TUR983123:TUR1048576 UEN983123:UEN1048576 UOJ983123:UOJ1048576 UYF983123:UYF1048576 VIB983123:VIB1048576 VRX983123:VRX1048576 WBT983123:WBT1048576 WLP983123:WLP1048576 WVL983123:WVL1048576">
      <formula1>polozky_ut</formula1>
    </dataValidation>
  </dataValidations>
  <pageMargins left="0.70866141732283472" right="0.70866141732283472" top="0.74803149606299213" bottom="0.74803149606299213" header="0" footer="0"/>
  <pageSetup paperSize="9" orientation="landscape" r:id="rId1"/>
  <rowBreaks count="2" manualBreakCount="2">
    <brk id="33" max="9" man="1"/>
    <brk id="6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28</vt:i4>
      </vt:variant>
    </vt:vector>
  </HeadingPairs>
  <TitlesOfParts>
    <vt:vector size="35" baseType="lpstr">
      <vt:lpstr>Úvodní  údaje</vt:lpstr>
      <vt:lpstr>STAV</vt:lpstr>
      <vt:lpstr>UT</vt:lpstr>
      <vt:lpstr>VZT</vt:lpstr>
      <vt:lpstr>MAR</vt:lpstr>
      <vt:lpstr>ZTI</vt:lpstr>
      <vt:lpstr>EL</vt:lpstr>
      <vt:lpstr>EL!c_vzt</vt:lpstr>
      <vt:lpstr>MAR!c_vzt</vt:lpstr>
      <vt:lpstr>STAV!c_vzt</vt:lpstr>
      <vt:lpstr>UT!c_vzt</vt:lpstr>
      <vt:lpstr>ZTI!c_vzt</vt:lpstr>
      <vt:lpstr>c_vzt</vt:lpstr>
      <vt:lpstr>datum</vt:lpstr>
      <vt:lpstr>nazev_projektu</vt:lpstr>
      <vt:lpstr>EL!Názvy_tisku</vt:lpstr>
      <vt:lpstr>MAR!Názvy_tisku</vt:lpstr>
      <vt:lpstr>STAV!Názvy_tisku</vt:lpstr>
      <vt:lpstr>UT!Názvy_tisku</vt:lpstr>
      <vt:lpstr>VZT!Názvy_tisku</vt:lpstr>
      <vt:lpstr>ZTI!Názvy_tisku</vt:lpstr>
      <vt:lpstr>EL!Oblast_tisku</vt:lpstr>
      <vt:lpstr>MAR!Oblast_tisku</vt:lpstr>
      <vt:lpstr>STAV!Oblast_tisku</vt:lpstr>
      <vt:lpstr>UT!Oblast_tisku</vt:lpstr>
      <vt:lpstr>'Úvodní  údaje'!Oblast_tisku</vt:lpstr>
      <vt:lpstr>VZT!Oblast_tisku</vt:lpstr>
      <vt:lpstr>ZTI!Oblast_tisku</vt:lpstr>
      <vt:lpstr>obsah</vt:lpstr>
      <vt:lpstr>EL!vykaz_vzt</vt:lpstr>
      <vt:lpstr>MAR!vykaz_vzt</vt:lpstr>
      <vt:lpstr>STAV!vykaz_vzt</vt:lpstr>
      <vt:lpstr>UT!vykaz_vzt</vt:lpstr>
      <vt:lpstr>VZT!vykaz_vzt</vt:lpstr>
      <vt:lpstr>ZTI!vykaz_vzt</vt:lpstr>
    </vt:vector>
  </TitlesOfParts>
  <Company>MHMP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PC</cp:lastModifiedBy>
  <cp:lastPrinted>2017-12-03T13:55:31Z</cp:lastPrinted>
  <dcterms:created xsi:type="dcterms:W3CDTF">2008-06-03T12:49:45Z</dcterms:created>
  <dcterms:modified xsi:type="dcterms:W3CDTF">2018-02-14T13:23:56Z</dcterms:modified>
</cp:coreProperties>
</file>