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435" windowWidth="15480" windowHeight="9225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comments1.xml><?xml version="1.0" encoding="utf-8"?>
<comments xmlns="http://schemas.openxmlformats.org/spreadsheetml/2006/main">
  <authors>
    <author>Čavojský Milan</author>
  </authors>
  <commentList>
    <comment ref="C2" authorId="0">
      <text>
        <r>
          <rPr>
            <b/>
            <sz val="8"/>
            <rFont val="Tahoma"/>
            <family val="2"/>
          </rPr>
          <t>Čavojský Milan:</t>
        </r>
        <r>
          <rPr>
            <sz val="8"/>
            <rFont val="Tahoma"/>
            <family val="2"/>
          </rPr>
          <t xml:space="preserve">
Předpokládaný počet materiálu, který by mohl být odebraný dle rámcové kupní smlouvy</t>
        </r>
      </text>
    </comment>
  </commentList>
</comments>
</file>

<file path=xl/sharedStrings.xml><?xml version="1.0" encoding="utf-8"?>
<sst xmlns="http://schemas.openxmlformats.org/spreadsheetml/2006/main" count="143" uniqueCount="91">
  <si>
    <t>specifikace</t>
  </si>
  <si>
    <t>Předpo. počet</t>
  </si>
  <si>
    <t>Cena za kus</t>
  </si>
  <si>
    <t>Cena celkem</t>
  </si>
  <si>
    <t>Kč bez DPH</t>
  </si>
  <si>
    <t>DPH</t>
  </si>
  <si>
    <t>Zpracoval:</t>
  </si>
  <si>
    <t>Sazba</t>
  </si>
  <si>
    <t>Kč s DPH</t>
  </si>
  <si>
    <t>druh</t>
  </si>
  <si>
    <t>Nabízené zboží - typ</t>
  </si>
  <si>
    <t>Vyplňovat barevné pole, nebo předložení nabídkového formuláře ve stejném pořadí.</t>
  </si>
  <si>
    <t xml:space="preserve">Příloha č. 1 - spotřební koš </t>
  </si>
  <si>
    <r>
      <rPr>
        <u val="single"/>
        <sz val="11"/>
        <color indexed="8"/>
        <rFont val="Calibri"/>
        <family val="2"/>
      </rPr>
      <t>U P O Z O R N Ě N Í</t>
    </r>
    <r>
      <rPr>
        <sz val="11"/>
        <color theme="1"/>
        <rFont val="Calibri"/>
        <family val="2"/>
        <scheme val="minor"/>
      </rPr>
      <t xml:space="preserve"> - Prodávající bere na vědomí, že kupující není povinen uskutečnit podle smlouvy ani jednu objednávku.  Množství uvedene je nezávazné a pouze orientační pro účely zadání veřejné zakázky.</t>
    </r>
  </si>
  <si>
    <t>zboží</t>
  </si>
  <si>
    <t>C 6000</t>
  </si>
  <si>
    <t>S 2013 / 6050</t>
  </si>
  <si>
    <t>S 2013 / 1100</t>
  </si>
  <si>
    <t>S 2013 / 0100</t>
  </si>
  <si>
    <t>S 2013 / 2880</t>
  </si>
  <si>
    <t>S 2013 / 8140</t>
  </si>
  <si>
    <t>S 2013 / 6201</t>
  </si>
  <si>
    <t>S 2013 / 1999</t>
  </si>
  <si>
    <t xml:space="preserve">Lak bezbarvý - nitro </t>
  </si>
  <si>
    <t>Lak bezbarvý - vodový</t>
  </si>
  <si>
    <t xml:space="preserve">Váleček malířský 100 chlup -  sada </t>
  </si>
  <si>
    <t>Váleček malířský 100 chlup -  náhrada</t>
  </si>
  <si>
    <t xml:space="preserve">Váleček malířský 100 molitan -  sada </t>
  </si>
  <si>
    <t>Váleček malířský 100 molitan -  náhrada</t>
  </si>
  <si>
    <t>Váleček malířský - 180 náhrada</t>
  </si>
  <si>
    <t>Váleček malířský - 250 sada</t>
  </si>
  <si>
    <t>Váleček malířský - 250 náhrada</t>
  </si>
  <si>
    <t>Balakryl krémový 0,7 l</t>
  </si>
  <si>
    <t>Balakryl žlutý 0,7 l</t>
  </si>
  <si>
    <t>Balakryl černý 0,7 l</t>
  </si>
  <si>
    <t>Balakryl červený 0,7 l</t>
  </si>
  <si>
    <t>ks</t>
  </si>
  <si>
    <t>S 6006</t>
  </si>
  <si>
    <t>Váleček malířský - 180 sada chlup</t>
  </si>
  <si>
    <t>Barva -  bílá základ cca 9 kg</t>
  </si>
  <si>
    <t>Barva -  bílá vrchní cca 9 kg</t>
  </si>
  <si>
    <t>Barva - šedá vrchní cca 9 kg</t>
  </si>
  <si>
    <t>Barva -  krémová cca 9 kg</t>
  </si>
  <si>
    <t>Barva - hněd kaštanová cca 9 kg</t>
  </si>
  <si>
    <t>Barva - červěň rumělková stála cca 9 kg</t>
  </si>
  <si>
    <t>Barva - žluť chromová střední cca 9 kg</t>
  </si>
  <si>
    <t>Barva -  černá cca 9 kg</t>
  </si>
  <si>
    <t>Latex bílý cca 10 kg</t>
  </si>
  <si>
    <t>Ředidlo - nitro 10 l</t>
  </si>
  <si>
    <t>cca 4,5 kg</t>
  </si>
  <si>
    <t>Barva černá rychloschnoucí  acetonová</t>
  </si>
  <si>
    <t>4,5 kg</t>
  </si>
  <si>
    <t>V …………...….dne ……………..</t>
  </si>
  <si>
    <t xml:space="preserve">S      </t>
  </si>
  <si>
    <t>vodouředitelná</t>
  </si>
  <si>
    <t>Barva na beton 5 kg - střední zátěž</t>
  </si>
  <si>
    <t>Barva na plech. Střechy-vodouředitelná</t>
  </si>
  <si>
    <t>antikorozní, na železo, pozink, titanzinek, měď, hliník a jiné kovy  - 5 kg</t>
  </si>
  <si>
    <t>Barva - zelená cca 9 kg</t>
  </si>
  <si>
    <t xml:space="preserve">Silikon univerzální transparentní 310 ml </t>
  </si>
  <si>
    <t>S 2013 / 5400</t>
  </si>
  <si>
    <t>Eternal červenohnědý cca 10 kg - základ</t>
  </si>
  <si>
    <t>barva-   modrá S2013/4550 - 9 kg</t>
  </si>
  <si>
    <t>S 2013/4550</t>
  </si>
  <si>
    <t>kg</t>
  </si>
  <si>
    <t>nebo bakrylex</t>
  </si>
  <si>
    <t>sud</t>
  </si>
  <si>
    <t>Ředidlo sud cca 170l</t>
  </si>
  <si>
    <t xml:space="preserve">Pěna montážní trubičková nízkoexpanzní 750ml </t>
  </si>
  <si>
    <t>různé barvy</t>
  </si>
  <si>
    <t>Tónovací barva 500g</t>
  </si>
  <si>
    <t>Maskovací páska krepová cca 38 mm</t>
  </si>
  <si>
    <t>Maskovací páska krepová cca 25 mm</t>
  </si>
  <si>
    <t>délka cca 50 m</t>
  </si>
  <si>
    <t>Štětka - malířská - kvalitní</t>
  </si>
  <si>
    <t>Štětec -  zárohák č. 1 - kvalitní</t>
  </si>
  <si>
    <t>Štětec -  zárohák č. 2 - kvalitní</t>
  </si>
  <si>
    <t>Štětec - plochý č. 1 - kvalitní</t>
  </si>
  <si>
    <t>Štětec - plochý č. 2 - kvalitní</t>
  </si>
  <si>
    <t>Štětec - plochý č. 3 - kvalitní</t>
  </si>
  <si>
    <t>Tónovací barva 1000g</t>
  </si>
  <si>
    <t>Eternal</t>
  </si>
  <si>
    <t>10 kg</t>
  </si>
  <si>
    <t>Barva BISIL světle šedá</t>
  </si>
  <si>
    <t>Tmel stěnosprav</t>
  </si>
  <si>
    <t>Barva objektová bílá HET</t>
  </si>
  <si>
    <t>40 kg</t>
  </si>
  <si>
    <t>Barva -  světle šedá 02</t>
  </si>
  <si>
    <t>Dopravné</t>
  </si>
  <si>
    <t>předpoklad</t>
  </si>
  <si>
    <t xml:space="preserve">POZOR na syntetické barvy - Nabízet jen barvy, které kryjí.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</si>
</sst>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#,##0.00_ ;\-#,##0.00\ 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u val="single"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0"/>
      <color theme="1"/>
      <name val="Calibri"/>
      <family val="2"/>
      <scheme val="minor"/>
    </font>
    <font>
      <sz val="9"/>
      <name val="Arial"/>
      <family val="2"/>
    </font>
    <font>
      <sz val="11"/>
      <color theme="1"/>
      <name val="Arial"/>
      <family val="2"/>
    </font>
    <font>
      <sz val="9"/>
      <name val="Courier New"/>
      <family val="3"/>
    </font>
    <font>
      <u val="single"/>
      <sz val="11"/>
      <color indexed="8"/>
      <name val="Calibri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4">
    <xf numFmtId="0" fontId="0" fillId="0" borderId="0" xfId="0"/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0" xfId="0" applyFont="1" applyAlignment="1">
      <alignment/>
    </xf>
    <xf numFmtId="0" fontId="0" fillId="0" borderId="1" xfId="0" applyFill="1" applyBorder="1" applyAlignment="1">
      <alignment horizontal="center"/>
    </xf>
    <xf numFmtId="0" fontId="3" fillId="2" borderId="0" xfId="0" applyFont="1" applyFill="1" applyBorder="1" applyAlignment="1">
      <alignment vertical="center" wrapText="1"/>
    </xf>
    <xf numFmtId="0" fontId="0" fillId="2" borderId="0" xfId="0" applyFill="1" applyAlignment="1">
      <alignment/>
    </xf>
    <xf numFmtId="0" fontId="0" fillId="2" borderId="0" xfId="0" applyFont="1" applyFill="1" applyAlignment="1">
      <alignment/>
    </xf>
    <xf numFmtId="0" fontId="8" fillId="0" borderId="0" xfId="0" applyFont="1"/>
    <xf numFmtId="44" fontId="0" fillId="0" borderId="0" xfId="0" applyNumberFormat="1"/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44" fontId="8" fillId="0" borderId="1" xfId="20" applyFont="1" applyBorder="1" applyAlignment="1">
      <alignment horizontal="center" vertical="center"/>
    </xf>
    <xf numFmtId="9" fontId="8" fillId="2" borderId="1" xfId="0" applyNumberFormat="1" applyFont="1" applyFill="1" applyBorder="1" applyAlignment="1">
      <alignment horizontal="center" vertical="center"/>
    </xf>
    <xf numFmtId="44" fontId="8" fillId="0" borderId="1" xfId="0" applyNumberFormat="1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9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left"/>
    </xf>
    <xf numFmtId="0" fontId="11" fillId="0" borderId="1" xfId="0" applyFont="1" applyBorder="1" applyAlignment="1">
      <alignment horizontal="left" vertical="center"/>
    </xf>
    <xf numFmtId="3" fontId="0" fillId="0" borderId="1" xfId="0" applyNumberFormat="1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Font="1" applyBorder="1" applyAlignment="1">
      <alignment/>
    </xf>
    <xf numFmtId="44" fontId="0" fillId="0" borderId="1" xfId="20" applyFont="1" applyBorder="1" applyAlignment="1">
      <alignment horizontal="center" vertical="center"/>
    </xf>
    <xf numFmtId="9" fontId="0" fillId="2" borderId="1" xfId="0" applyNumberFormat="1" applyFont="1" applyFill="1" applyBorder="1" applyAlignment="1">
      <alignment horizontal="center" vertical="center"/>
    </xf>
    <xf numFmtId="44" fontId="0" fillId="0" borderId="1" xfId="0" applyNumberFormat="1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44" fontId="0" fillId="0" borderId="2" xfId="20" applyFont="1" applyBorder="1" applyAlignment="1">
      <alignment horizontal="center" vertical="center"/>
    </xf>
    <xf numFmtId="9" fontId="0" fillId="2" borderId="2" xfId="0" applyNumberFormat="1" applyFont="1" applyFill="1" applyBorder="1" applyAlignment="1">
      <alignment horizontal="center" vertical="center"/>
    </xf>
    <xf numFmtId="44" fontId="0" fillId="0" borderId="2" xfId="0" applyNumberFormat="1" applyFont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 wrapText="1"/>
    </xf>
    <xf numFmtId="44" fontId="0" fillId="0" borderId="3" xfId="20" applyFont="1" applyBorder="1" applyAlignment="1">
      <alignment horizontal="center" vertical="center"/>
    </xf>
    <xf numFmtId="9" fontId="0" fillId="2" borderId="3" xfId="0" applyNumberFormat="1" applyFont="1" applyFill="1" applyBorder="1" applyAlignment="1">
      <alignment horizontal="center" vertical="center"/>
    </xf>
    <xf numFmtId="44" fontId="0" fillId="0" borderId="3" xfId="0" applyNumberFormat="1" applyFont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/>
    </xf>
    <xf numFmtId="0" fontId="13" fillId="0" borderId="5" xfId="0" applyFont="1" applyBorder="1" applyAlignment="1">
      <alignment horizontal="left" vertical="center"/>
    </xf>
    <xf numFmtId="0" fontId="13" fillId="0" borderId="3" xfId="0" applyFont="1" applyBorder="1" applyAlignment="1">
      <alignment horizontal="center" vertical="center"/>
    </xf>
    <xf numFmtId="0" fontId="13" fillId="0" borderId="2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44" fontId="12" fillId="0" borderId="0" xfId="20" applyFont="1" applyFill="1" applyBorder="1" applyAlignment="1">
      <alignment horizontal="center" vertical="center"/>
    </xf>
    <xf numFmtId="44" fontId="12" fillId="0" borderId="0" xfId="0" applyNumberFormat="1" applyFont="1" applyBorder="1" applyAlignment="1">
      <alignment horizontal="center" vertical="center"/>
    </xf>
    <xf numFmtId="0" fontId="8" fillId="0" borderId="0" xfId="20" applyNumberFormat="1" applyFont="1" applyBorder="1" applyAlignment="1">
      <alignment horizontal="center" vertical="center"/>
    </xf>
    <xf numFmtId="0" fontId="0" fillId="0" borderId="0" xfId="0" applyBorder="1"/>
    <xf numFmtId="164" fontId="8" fillId="2" borderId="1" xfId="20" applyNumberFormat="1" applyFont="1" applyFill="1" applyBorder="1" applyAlignment="1">
      <alignment horizontal="center" vertical="center"/>
    </xf>
    <xf numFmtId="164" fontId="8" fillId="2" borderId="2" xfId="20" applyNumberFormat="1" applyFont="1" applyFill="1" applyBorder="1" applyAlignment="1">
      <alignment horizontal="center" vertical="center"/>
    </xf>
    <xf numFmtId="164" fontId="8" fillId="2" borderId="3" xfId="20" applyNumberFormat="1" applyFont="1" applyFill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3" fillId="2" borderId="0" xfId="0" applyFont="1" applyFill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65"/>
  <sheetViews>
    <sheetView tabSelected="1" view="pageLayout" workbookViewId="0" topLeftCell="A19">
      <selection activeCell="A66" sqref="A66"/>
    </sheetView>
  </sheetViews>
  <sheetFormatPr defaultColWidth="9.140625" defaultRowHeight="15"/>
  <cols>
    <col min="1" max="1" width="35.7109375" style="7" customWidth="1"/>
    <col min="2" max="2" width="22.421875" style="1" customWidth="1"/>
    <col min="3" max="3" width="6.7109375" style="0" customWidth="1"/>
    <col min="4" max="4" width="3.421875" style="0" customWidth="1"/>
    <col min="5" max="5" width="10.7109375" style="0" bestFit="1" customWidth="1"/>
    <col min="6" max="6" width="15.7109375" style="0" customWidth="1"/>
    <col min="7" max="7" width="5.421875" style="0" customWidth="1"/>
    <col min="8" max="8" width="18.28125" style="0" customWidth="1"/>
    <col min="9" max="9" width="24.7109375" style="0" customWidth="1"/>
  </cols>
  <sheetData>
    <row r="1" spans="1:9" ht="19.5" customHeight="1">
      <c r="A1" s="59" t="s">
        <v>12</v>
      </c>
      <c r="B1" s="59"/>
      <c r="C1" s="59"/>
      <c r="D1" s="59"/>
      <c r="E1" s="59"/>
      <c r="F1" s="59"/>
      <c r="G1" s="59"/>
      <c r="H1" s="59"/>
      <c r="I1" s="59"/>
    </row>
    <row r="2" spans="1:9" ht="30.75" customHeight="1">
      <c r="A2" s="2" t="s">
        <v>14</v>
      </c>
      <c r="B2" s="3" t="s">
        <v>0</v>
      </c>
      <c r="C2" s="60" t="s">
        <v>1</v>
      </c>
      <c r="D2" s="61"/>
      <c r="E2" s="4" t="s">
        <v>2</v>
      </c>
      <c r="F2" s="4" t="s">
        <v>3</v>
      </c>
      <c r="G2" s="3" t="s">
        <v>7</v>
      </c>
      <c r="H2" s="3" t="s">
        <v>3</v>
      </c>
      <c r="I2" s="3" t="s">
        <v>10</v>
      </c>
    </row>
    <row r="3" spans="1:9" ht="17.25" customHeight="1">
      <c r="A3" s="14" t="s">
        <v>9</v>
      </c>
      <c r="B3" s="15"/>
      <c r="C3" s="62"/>
      <c r="D3" s="63"/>
      <c r="E3" s="5" t="s">
        <v>4</v>
      </c>
      <c r="F3" s="5" t="s">
        <v>4</v>
      </c>
      <c r="G3" s="8" t="s">
        <v>5</v>
      </c>
      <c r="H3" s="8" t="s">
        <v>8</v>
      </c>
      <c r="I3" s="6"/>
    </row>
    <row r="4" spans="1:9" ht="46.5" customHeight="1">
      <c r="A4" s="24" t="s">
        <v>56</v>
      </c>
      <c r="B4" s="27" t="s">
        <v>57</v>
      </c>
      <c r="C4" s="5">
        <v>20</v>
      </c>
      <c r="D4" s="5" t="s">
        <v>36</v>
      </c>
      <c r="E4" s="54"/>
      <c r="F4" s="16">
        <f aca="true" t="shared" si="0" ref="F4:F5">C4*E4</f>
        <v>0</v>
      </c>
      <c r="G4" s="17">
        <v>0.21</v>
      </c>
      <c r="H4" s="18">
        <f aca="true" t="shared" si="1" ref="H4:H5">(F4*G4)+F4</f>
        <v>0</v>
      </c>
      <c r="I4" s="19"/>
    </row>
    <row r="5" spans="1:9" ht="17.25" customHeight="1">
      <c r="A5" s="24" t="s">
        <v>55</v>
      </c>
      <c r="B5" s="15" t="s">
        <v>54</v>
      </c>
      <c r="C5" s="5">
        <v>5</v>
      </c>
      <c r="D5" s="5" t="s">
        <v>36</v>
      </c>
      <c r="E5" s="54"/>
      <c r="F5" s="16">
        <f t="shared" si="0"/>
        <v>0</v>
      </c>
      <c r="G5" s="17">
        <v>0.21</v>
      </c>
      <c r="H5" s="18">
        <f t="shared" si="1"/>
        <v>0</v>
      </c>
      <c r="I5" s="19"/>
    </row>
    <row r="6" spans="1:9" ht="17.25" customHeight="1">
      <c r="A6" s="24" t="s">
        <v>50</v>
      </c>
      <c r="B6" s="15" t="s">
        <v>49</v>
      </c>
      <c r="C6" s="5">
        <v>5</v>
      </c>
      <c r="D6" s="5" t="s">
        <v>36</v>
      </c>
      <c r="E6" s="54"/>
      <c r="F6" s="16">
        <f aca="true" t="shared" si="2" ref="F6:F7">C6*E6</f>
        <v>0</v>
      </c>
      <c r="G6" s="17">
        <v>0.21</v>
      </c>
      <c r="H6" s="18">
        <f aca="true" t="shared" si="3" ref="H6:H7">(F6*G6)+F6</f>
        <v>0</v>
      </c>
      <c r="I6" s="19"/>
    </row>
    <row r="7" spans="1:9" ht="17.25" customHeight="1">
      <c r="A7" s="24" t="s">
        <v>85</v>
      </c>
      <c r="B7" s="15" t="s">
        <v>86</v>
      </c>
      <c r="C7" s="5">
        <v>10</v>
      </c>
      <c r="D7" s="5" t="s">
        <v>36</v>
      </c>
      <c r="E7" s="54"/>
      <c r="F7" s="16">
        <f t="shared" si="2"/>
        <v>0</v>
      </c>
      <c r="G7" s="17">
        <v>0.21</v>
      </c>
      <c r="H7" s="18">
        <f t="shared" si="3"/>
        <v>0</v>
      </c>
      <c r="I7" s="19"/>
    </row>
    <row r="8" spans="1:9" ht="17.25" customHeight="1">
      <c r="A8" s="24" t="s">
        <v>83</v>
      </c>
      <c r="B8" s="15"/>
      <c r="C8" s="5">
        <v>20</v>
      </c>
      <c r="D8" s="5" t="s">
        <v>64</v>
      </c>
      <c r="E8" s="54"/>
      <c r="F8" s="16">
        <f aca="true" t="shared" si="4" ref="F8:F36">C8*E8</f>
        <v>0</v>
      </c>
      <c r="G8" s="17">
        <v>0.21</v>
      </c>
      <c r="H8" s="18">
        <f aca="true" t="shared" si="5" ref="H8:H36">(F8*G8)+F8</f>
        <v>0</v>
      </c>
      <c r="I8" s="19"/>
    </row>
    <row r="9" spans="1:9" ht="16.5" customHeight="1">
      <c r="A9" s="24" t="s">
        <v>39</v>
      </c>
      <c r="B9" s="15" t="s">
        <v>53</v>
      </c>
      <c r="C9" s="5">
        <f>20*9</f>
        <v>180</v>
      </c>
      <c r="D9" s="5" t="s">
        <v>64</v>
      </c>
      <c r="E9" s="54"/>
      <c r="F9" s="16">
        <f t="shared" si="4"/>
        <v>0</v>
      </c>
      <c r="G9" s="17">
        <v>0.21</v>
      </c>
      <c r="H9" s="18">
        <f t="shared" si="5"/>
        <v>0</v>
      </c>
      <c r="I9" s="19"/>
    </row>
    <row r="10" spans="1:9" ht="16.5" customHeight="1">
      <c r="A10" s="24" t="s">
        <v>40</v>
      </c>
      <c r="B10" s="15" t="s">
        <v>17</v>
      </c>
      <c r="C10" s="5">
        <v>54</v>
      </c>
      <c r="D10" s="5" t="s">
        <v>64</v>
      </c>
      <c r="E10" s="54"/>
      <c r="F10" s="16">
        <f t="shared" si="4"/>
        <v>0</v>
      </c>
      <c r="G10" s="17">
        <v>0.21</v>
      </c>
      <c r="H10" s="18">
        <f t="shared" si="5"/>
        <v>0</v>
      </c>
      <c r="I10" s="19"/>
    </row>
    <row r="11" spans="1:9" ht="16.5" customHeight="1">
      <c r="A11" s="28" t="s">
        <v>62</v>
      </c>
      <c r="B11" s="15" t="s">
        <v>63</v>
      </c>
      <c r="C11" s="5">
        <v>27</v>
      </c>
      <c r="D11" s="5" t="s">
        <v>64</v>
      </c>
      <c r="E11" s="54"/>
      <c r="F11" s="16">
        <f t="shared" si="4"/>
        <v>0</v>
      </c>
      <c r="G11" s="17">
        <v>0.21</v>
      </c>
      <c r="H11" s="18">
        <f aca="true" t="shared" si="6" ref="H11">(F11*G11)+F11</f>
        <v>0</v>
      </c>
      <c r="I11" s="19"/>
    </row>
    <row r="12" spans="1:9" ht="16.5" customHeight="1">
      <c r="A12" s="24" t="s">
        <v>87</v>
      </c>
      <c r="B12" s="15" t="s">
        <v>81</v>
      </c>
      <c r="C12" s="26">
        <v>200</v>
      </c>
      <c r="D12" s="26" t="s">
        <v>64</v>
      </c>
      <c r="E12" s="54"/>
      <c r="F12" s="16">
        <f t="shared" si="4"/>
        <v>0</v>
      </c>
      <c r="G12" s="17">
        <v>0.21</v>
      </c>
      <c r="H12" s="18">
        <f t="shared" si="5"/>
        <v>0</v>
      </c>
      <c r="I12" s="19"/>
    </row>
    <row r="13" spans="1:9" ht="16.5" customHeight="1">
      <c r="A13" s="24" t="s">
        <v>41</v>
      </c>
      <c r="B13" s="15" t="s">
        <v>18</v>
      </c>
      <c r="C13" s="26">
        <v>18</v>
      </c>
      <c r="D13" s="26" t="s">
        <v>64</v>
      </c>
      <c r="E13" s="54"/>
      <c r="F13" s="16">
        <f t="shared" si="4"/>
        <v>0</v>
      </c>
      <c r="G13" s="17">
        <v>0.21</v>
      </c>
      <c r="H13" s="18">
        <f t="shared" si="5"/>
        <v>0</v>
      </c>
      <c r="I13" s="19"/>
    </row>
    <row r="14" spans="1:9" ht="16.5" customHeight="1">
      <c r="A14" s="24" t="s">
        <v>42</v>
      </c>
      <c r="B14" s="15" t="s">
        <v>16</v>
      </c>
      <c r="C14" s="5">
        <v>18</v>
      </c>
      <c r="D14" s="5" t="s">
        <v>64</v>
      </c>
      <c r="E14" s="54"/>
      <c r="F14" s="16">
        <f t="shared" si="4"/>
        <v>0</v>
      </c>
      <c r="G14" s="17">
        <v>0.21</v>
      </c>
      <c r="H14" s="18">
        <f t="shared" si="5"/>
        <v>0</v>
      </c>
      <c r="I14" s="19"/>
    </row>
    <row r="15" spans="1:9" ht="16.5" customHeight="1">
      <c r="A15" s="24" t="s">
        <v>58</v>
      </c>
      <c r="B15" s="15" t="s">
        <v>60</v>
      </c>
      <c r="C15" s="5">
        <v>0</v>
      </c>
      <c r="D15" s="5" t="s">
        <v>64</v>
      </c>
      <c r="E15" s="54"/>
      <c r="F15" s="16">
        <f t="shared" si="4"/>
        <v>0</v>
      </c>
      <c r="G15" s="17">
        <v>0.21</v>
      </c>
      <c r="H15" s="18">
        <f t="shared" si="5"/>
        <v>0</v>
      </c>
      <c r="I15" s="19"/>
    </row>
    <row r="16" spans="1:9" ht="16.5" customHeight="1">
      <c r="A16" s="24" t="s">
        <v>43</v>
      </c>
      <c r="B16" s="15" t="s">
        <v>19</v>
      </c>
      <c r="C16" s="5">
        <v>0</v>
      </c>
      <c r="D16" s="5" t="s">
        <v>64</v>
      </c>
      <c r="E16" s="54"/>
      <c r="F16" s="16">
        <f t="shared" si="4"/>
        <v>0</v>
      </c>
      <c r="G16" s="17">
        <v>0.21</v>
      </c>
      <c r="H16" s="18">
        <f t="shared" si="5"/>
        <v>0</v>
      </c>
      <c r="I16" s="19"/>
    </row>
    <row r="17" spans="1:9" ht="16.5" customHeight="1">
      <c r="A17" s="24" t="s">
        <v>44</v>
      </c>
      <c r="B17" s="15" t="s">
        <v>20</v>
      </c>
      <c r="C17" s="5">
        <v>0</v>
      </c>
      <c r="D17" s="5" t="s">
        <v>64</v>
      </c>
      <c r="E17" s="54"/>
      <c r="F17" s="16">
        <f t="shared" si="4"/>
        <v>0</v>
      </c>
      <c r="G17" s="17">
        <v>0.21</v>
      </c>
      <c r="H17" s="18">
        <f t="shared" si="5"/>
        <v>0</v>
      </c>
      <c r="I17" s="19"/>
    </row>
    <row r="18" spans="1:9" ht="16.5" customHeight="1">
      <c r="A18" s="24" t="s">
        <v>45</v>
      </c>
      <c r="B18" s="15" t="s">
        <v>21</v>
      </c>
      <c r="C18" s="5">
        <v>0</v>
      </c>
      <c r="D18" s="5" t="s">
        <v>64</v>
      </c>
      <c r="E18" s="54"/>
      <c r="F18" s="16">
        <f t="shared" si="4"/>
        <v>0</v>
      </c>
      <c r="G18" s="17">
        <v>0.21</v>
      </c>
      <c r="H18" s="18">
        <f t="shared" si="5"/>
        <v>0</v>
      </c>
      <c r="I18" s="19"/>
    </row>
    <row r="19" spans="1:9" ht="16.5" customHeight="1">
      <c r="A19" s="24" t="s">
        <v>46</v>
      </c>
      <c r="B19" s="15" t="s">
        <v>22</v>
      </c>
      <c r="C19" s="5">
        <v>18</v>
      </c>
      <c r="D19" s="5" t="s">
        <v>64</v>
      </c>
      <c r="E19" s="54"/>
      <c r="F19" s="16">
        <f t="shared" si="4"/>
        <v>0</v>
      </c>
      <c r="G19" s="17">
        <v>0.21</v>
      </c>
      <c r="H19" s="18">
        <f t="shared" si="5"/>
        <v>0</v>
      </c>
      <c r="I19" s="19"/>
    </row>
    <row r="20" spans="1:9" ht="16.5" customHeight="1">
      <c r="A20" s="24" t="s">
        <v>32</v>
      </c>
      <c r="B20" s="15" t="s">
        <v>65</v>
      </c>
      <c r="C20" s="5">
        <v>5</v>
      </c>
      <c r="D20" s="5" t="s">
        <v>36</v>
      </c>
      <c r="E20" s="54"/>
      <c r="F20" s="16">
        <f t="shared" si="4"/>
        <v>0</v>
      </c>
      <c r="G20" s="17">
        <v>0.21</v>
      </c>
      <c r="H20" s="18">
        <f t="shared" si="5"/>
        <v>0</v>
      </c>
      <c r="I20" s="19"/>
    </row>
    <row r="21" spans="1:9" ht="16.5" customHeight="1">
      <c r="A21" s="24" t="s">
        <v>33</v>
      </c>
      <c r="B21" s="15" t="s">
        <v>65</v>
      </c>
      <c r="C21" s="5">
        <v>10</v>
      </c>
      <c r="D21" s="5" t="s">
        <v>36</v>
      </c>
      <c r="E21" s="54"/>
      <c r="F21" s="16">
        <f t="shared" si="4"/>
        <v>0</v>
      </c>
      <c r="G21" s="17">
        <v>0.21</v>
      </c>
      <c r="H21" s="18">
        <f t="shared" si="5"/>
        <v>0</v>
      </c>
      <c r="I21" s="19"/>
    </row>
    <row r="22" spans="1:9" ht="16.5" customHeight="1">
      <c r="A22" s="24" t="s">
        <v>34</v>
      </c>
      <c r="B22" s="15" t="s">
        <v>65</v>
      </c>
      <c r="C22" s="5">
        <v>10</v>
      </c>
      <c r="D22" s="5" t="s">
        <v>36</v>
      </c>
      <c r="E22" s="54"/>
      <c r="F22" s="16">
        <f t="shared" si="4"/>
        <v>0</v>
      </c>
      <c r="G22" s="17">
        <v>0.21</v>
      </c>
      <c r="H22" s="18">
        <f t="shared" si="5"/>
        <v>0</v>
      </c>
      <c r="I22" s="19"/>
    </row>
    <row r="23" spans="1:9" ht="16.5" customHeight="1">
      <c r="A23" s="24" t="s">
        <v>35</v>
      </c>
      <c r="B23" s="15" t="s">
        <v>65</v>
      </c>
      <c r="C23" s="5">
        <v>10</v>
      </c>
      <c r="D23" s="5" t="s">
        <v>36</v>
      </c>
      <c r="E23" s="54"/>
      <c r="F23" s="16">
        <f t="shared" si="4"/>
        <v>0</v>
      </c>
      <c r="G23" s="17">
        <v>0.21</v>
      </c>
      <c r="H23" s="18">
        <f t="shared" si="5"/>
        <v>0</v>
      </c>
      <c r="I23" s="19"/>
    </row>
    <row r="24" spans="1:9" ht="16.5" customHeight="1">
      <c r="A24" s="24" t="s">
        <v>47</v>
      </c>
      <c r="B24" s="15"/>
      <c r="C24" s="5">
        <v>0</v>
      </c>
      <c r="D24" s="5" t="s">
        <v>36</v>
      </c>
      <c r="E24" s="54"/>
      <c r="F24" s="16">
        <f t="shared" si="4"/>
        <v>0</v>
      </c>
      <c r="G24" s="17">
        <v>0.21</v>
      </c>
      <c r="H24" s="18">
        <f t="shared" si="5"/>
        <v>0</v>
      </c>
      <c r="I24" s="19"/>
    </row>
    <row r="25" spans="1:9" ht="16.5" customHeight="1">
      <c r="A25" s="24" t="s">
        <v>61</v>
      </c>
      <c r="B25" s="15"/>
      <c r="C25" s="5">
        <v>10</v>
      </c>
      <c r="D25" s="5" t="s">
        <v>36</v>
      </c>
      <c r="E25" s="54"/>
      <c r="F25" s="16">
        <f t="shared" si="4"/>
        <v>0</v>
      </c>
      <c r="G25" s="17">
        <v>0.21</v>
      </c>
      <c r="H25" s="18">
        <f t="shared" si="5"/>
        <v>0</v>
      </c>
      <c r="I25" s="19"/>
    </row>
    <row r="26" spans="1:9" ht="16.5" customHeight="1">
      <c r="A26" s="24" t="s">
        <v>67</v>
      </c>
      <c r="B26" s="15" t="s">
        <v>37</v>
      </c>
      <c r="C26" s="5">
        <v>3</v>
      </c>
      <c r="D26" s="5" t="s">
        <v>66</v>
      </c>
      <c r="E26" s="54"/>
      <c r="F26" s="16">
        <f t="shared" si="4"/>
        <v>0</v>
      </c>
      <c r="G26" s="17">
        <v>0.21</v>
      </c>
      <c r="H26" s="18">
        <f t="shared" si="5"/>
        <v>0</v>
      </c>
      <c r="I26" s="19"/>
    </row>
    <row r="27" spans="1:9" ht="16.5" customHeight="1">
      <c r="A27" s="24" t="s">
        <v>48</v>
      </c>
      <c r="B27" s="15" t="s">
        <v>15</v>
      </c>
      <c r="C27" s="5">
        <v>10</v>
      </c>
      <c r="D27" s="5" t="s">
        <v>36</v>
      </c>
      <c r="E27" s="54"/>
      <c r="F27" s="16">
        <f t="shared" si="4"/>
        <v>0</v>
      </c>
      <c r="G27" s="17">
        <v>0.21</v>
      </c>
      <c r="H27" s="18">
        <f t="shared" si="5"/>
        <v>0</v>
      </c>
      <c r="I27" s="19"/>
    </row>
    <row r="28" spans="1:9" ht="16.5" customHeight="1">
      <c r="A28" s="24" t="s">
        <v>23</v>
      </c>
      <c r="B28" s="15" t="s">
        <v>51</v>
      </c>
      <c r="C28" s="5">
        <v>10</v>
      </c>
      <c r="D28" s="5" t="s">
        <v>36</v>
      </c>
      <c r="E28" s="54"/>
      <c r="F28" s="16">
        <f t="shared" si="4"/>
        <v>0</v>
      </c>
      <c r="G28" s="17">
        <v>0.21</v>
      </c>
      <c r="H28" s="18">
        <f t="shared" si="5"/>
        <v>0</v>
      </c>
      <c r="I28" s="19"/>
    </row>
    <row r="29" spans="1:9" ht="16.5" customHeight="1">
      <c r="A29" s="24" t="s">
        <v>24</v>
      </c>
      <c r="B29" s="15" t="s">
        <v>51</v>
      </c>
      <c r="C29" s="5">
        <v>10</v>
      </c>
      <c r="D29" s="5" t="s">
        <v>36</v>
      </c>
      <c r="E29" s="54"/>
      <c r="F29" s="16">
        <f t="shared" si="4"/>
        <v>0</v>
      </c>
      <c r="G29" s="17">
        <v>0.21</v>
      </c>
      <c r="H29" s="18">
        <f t="shared" si="5"/>
        <v>0</v>
      </c>
      <c r="I29" s="19"/>
    </row>
    <row r="30" spans="1:9" ht="16.5" customHeight="1">
      <c r="A30" s="25" t="s">
        <v>25</v>
      </c>
      <c r="B30" s="15"/>
      <c r="C30" s="5">
        <v>20</v>
      </c>
      <c r="D30" s="5" t="s">
        <v>36</v>
      </c>
      <c r="E30" s="54"/>
      <c r="F30" s="16">
        <f t="shared" si="4"/>
        <v>0</v>
      </c>
      <c r="G30" s="17">
        <v>0.21</v>
      </c>
      <c r="H30" s="18">
        <f t="shared" si="5"/>
        <v>0</v>
      </c>
      <c r="I30" s="19"/>
    </row>
    <row r="31" spans="1:9" ht="16.5" customHeight="1">
      <c r="A31" s="25" t="s">
        <v>26</v>
      </c>
      <c r="B31" s="15"/>
      <c r="C31" s="5">
        <v>100</v>
      </c>
      <c r="D31" s="5" t="s">
        <v>36</v>
      </c>
      <c r="E31" s="54"/>
      <c r="F31" s="16">
        <f t="shared" si="4"/>
        <v>0</v>
      </c>
      <c r="G31" s="17">
        <v>0.21</v>
      </c>
      <c r="H31" s="18">
        <f t="shared" si="5"/>
        <v>0</v>
      </c>
      <c r="I31" s="19"/>
    </row>
    <row r="32" spans="1:9" ht="15">
      <c r="A32" s="24" t="s">
        <v>27</v>
      </c>
      <c r="B32" s="24"/>
      <c r="C32" s="14">
        <v>20</v>
      </c>
      <c r="D32" s="14" t="s">
        <v>36</v>
      </c>
      <c r="E32" s="54"/>
      <c r="F32" s="29">
        <f t="shared" si="4"/>
        <v>0</v>
      </c>
      <c r="G32" s="30">
        <v>0.21</v>
      </c>
      <c r="H32" s="31">
        <f t="shared" si="5"/>
        <v>0</v>
      </c>
      <c r="I32" s="32"/>
    </row>
    <row r="33" spans="1:9" ht="16.5" customHeight="1">
      <c r="A33" s="24" t="s">
        <v>28</v>
      </c>
      <c r="B33" s="24"/>
      <c r="C33" s="14">
        <v>100</v>
      </c>
      <c r="D33" s="14" t="s">
        <v>36</v>
      </c>
      <c r="E33" s="54"/>
      <c r="F33" s="29">
        <f t="shared" si="4"/>
        <v>0</v>
      </c>
      <c r="G33" s="30">
        <v>0.21</v>
      </c>
      <c r="H33" s="31">
        <f t="shared" si="5"/>
        <v>0</v>
      </c>
      <c r="I33" s="32"/>
    </row>
    <row r="34" spans="1:9" ht="16.5" customHeight="1">
      <c r="A34" s="24" t="s">
        <v>38</v>
      </c>
      <c r="B34" s="24"/>
      <c r="C34" s="14">
        <v>20</v>
      </c>
      <c r="D34" s="14" t="s">
        <v>36</v>
      </c>
      <c r="E34" s="54"/>
      <c r="F34" s="29">
        <f t="shared" si="4"/>
        <v>0</v>
      </c>
      <c r="G34" s="30">
        <v>0.21</v>
      </c>
      <c r="H34" s="31">
        <f t="shared" si="5"/>
        <v>0</v>
      </c>
      <c r="I34" s="32"/>
    </row>
    <row r="35" spans="1:9" ht="16.5" customHeight="1">
      <c r="A35" s="24" t="s">
        <v>29</v>
      </c>
      <c r="B35" s="24"/>
      <c r="C35" s="14">
        <v>50</v>
      </c>
      <c r="D35" s="14" t="s">
        <v>36</v>
      </c>
      <c r="E35" s="54"/>
      <c r="F35" s="29">
        <f t="shared" si="4"/>
        <v>0</v>
      </c>
      <c r="G35" s="30">
        <v>0.21</v>
      </c>
      <c r="H35" s="31">
        <f t="shared" si="5"/>
        <v>0</v>
      </c>
      <c r="I35" s="32"/>
    </row>
    <row r="36" spans="1:9" ht="16.5" customHeight="1">
      <c r="A36" s="24" t="s">
        <v>30</v>
      </c>
      <c r="B36" s="24"/>
      <c r="C36" s="14">
        <v>20</v>
      </c>
      <c r="D36" s="14" t="s">
        <v>36</v>
      </c>
      <c r="E36" s="54"/>
      <c r="F36" s="29">
        <f t="shared" si="4"/>
        <v>0</v>
      </c>
      <c r="G36" s="30">
        <v>0.21</v>
      </c>
      <c r="H36" s="31">
        <f t="shared" si="5"/>
        <v>0</v>
      </c>
      <c r="I36" s="32"/>
    </row>
    <row r="37" spans="1:9" ht="16.5" customHeight="1">
      <c r="A37" s="24" t="s">
        <v>31</v>
      </c>
      <c r="B37" s="44"/>
      <c r="C37" s="41">
        <v>50</v>
      </c>
      <c r="D37" s="41" t="s">
        <v>36</v>
      </c>
      <c r="E37" s="54"/>
      <c r="F37" s="29">
        <f aca="true" t="shared" si="7" ref="F37">C37*E37</f>
        <v>0</v>
      </c>
      <c r="G37" s="30">
        <v>0.21</v>
      </c>
      <c r="H37" s="31">
        <f>(F37*G37)+F37</f>
        <v>0</v>
      </c>
      <c r="I37" s="32"/>
    </row>
    <row r="38" spans="1:9" s="12" customFormat="1" ht="16.5" customHeight="1">
      <c r="A38" s="24" t="s">
        <v>74</v>
      </c>
      <c r="B38" s="44"/>
      <c r="C38" s="41">
        <v>20</v>
      </c>
      <c r="D38" s="41" t="s">
        <v>36</v>
      </c>
      <c r="E38" s="54"/>
      <c r="F38" s="29">
        <f>C38*E38</f>
        <v>0</v>
      </c>
      <c r="G38" s="30">
        <v>0.21</v>
      </c>
      <c r="H38" s="31">
        <f>(F38*G38)+F38</f>
        <v>0</v>
      </c>
      <c r="I38" s="32"/>
    </row>
    <row r="39" spans="1:9" s="12" customFormat="1" ht="16.5" customHeight="1">
      <c r="A39" s="24" t="s">
        <v>75</v>
      </c>
      <c r="B39" s="44"/>
      <c r="C39" s="41">
        <v>50</v>
      </c>
      <c r="D39" s="41" t="s">
        <v>36</v>
      </c>
      <c r="E39" s="54"/>
      <c r="F39" s="29">
        <f>C39*E39</f>
        <v>0</v>
      </c>
      <c r="G39" s="30">
        <v>0.21</v>
      </c>
      <c r="H39" s="31">
        <f>(F39*G39)+F39</f>
        <v>0</v>
      </c>
      <c r="I39" s="32"/>
    </row>
    <row r="40" spans="1:9" s="12" customFormat="1" ht="16.5" customHeight="1">
      <c r="A40" s="43" t="s">
        <v>76</v>
      </c>
      <c r="B40" s="44"/>
      <c r="C40" s="41">
        <v>50</v>
      </c>
      <c r="D40" s="41" t="s">
        <v>36</v>
      </c>
      <c r="E40" s="54"/>
      <c r="F40" s="29">
        <f aca="true" t="shared" si="8" ref="F40:F42">C40*E40</f>
        <v>0</v>
      </c>
      <c r="G40" s="30">
        <v>0.21</v>
      </c>
      <c r="H40" s="31">
        <f aca="true" t="shared" si="9" ref="H40:H42">(F40*G40)+F40</f>
        <v>0</v>
      </c>
      <c r="I40" s="32"/>
    </row>
    <row r="41" spans="1:9" s="12" customFormat="1" ht="16.5" customHeight="1">
      <c r="A41" s="43" t="s">
        <v>77</v>
      </c>
      <c r="B41" s="44"/>
      <c r="C41" s="41">
        <v>30</v>
      </c>
      <c r="D41" s="41" t="s">
        <v>36</v>
      </c>
      <c r="E41" s="54"/>
      <c r="F41" s="29">
        <f t="shared" si="8"/>
        <v>0</v>
      </c>
      <c r="G41" s="30">
        <v>0.21</v>
      </c>
      <c r="H41" s="31">
        <f t="shared" si="9"/>
        <v>0</v>
      </c>
      <c r="I41" s="32"/>
    </row>
    <row r="42" spans="1:9" s="12" customFormat="1" ht="16.5" customHeight="1">
      <c r="A42" s="43" t="s">
        <v>78</v>
      </c>
      <c r="B42" s="44"/>
      <c r="C42" s="41">
        <v>50</v>
      </c>
      <c r="D42" s="41" t="s">
        <v>36</v>
      </c>
      <c r="E42" s="54"/>
      <c r="F42" s="29">
        <f t="shared" si="8"/>
        <v>0</v>
      </c>
      <c r="G42" s="30">
        <v>0.21</v>
      </c>
      <c r="H42" s="31">
        <f t="shared" si="9"/>
        <v>0</v>
      </c>
      <c r="I42" s="32"/>
    </row>
    <row r="43" spans="1:9" s="12" customFormat="1" ht="16.5" customHeight="1">
      <c r="A43" s="43" t="s">
        <v>79</v>
      </c>
      <c r="B43" s="44"/>
      <c r="C43" s="41">
        <v>20</v>
      </c>
      <c r="D43" s="41" t="s">
        <v>36</v>
      </c>
      <c r="E43" s="54"/>
      <c r="F43" s="29">
        <f aca="true" t="shared" si="10" ref="F43:F48">C43*E43</f>
        <v>0</v>
      </c>
      <c r="G43" s="30">
        <v>0.21</v>
      </c>
      <c r="H43" s="31">
        <f>(F43*G43)+F43</f>
        <v>0</v>
      </c>
      <c r="I43" s="32"/>
    </row>
    <row r="44" spans="1:9" s="12" customFormat="1" ht="16.5" customHeight="1">
      <c r="A44" s="43" t="s">
        <v>84</v>
      </c>
      <c r="B44" s="44" t="s">
        <v>82</v>
      </c>
      <c r="C44" s="41">
        <v>8</v>
      </c>
      <c r="D44" s="41" t="s">
        <v>36</v>
      </c>
      <c r="E44" s="54"/>
      <c r="F44" s="29">
        <f t="shared" si="10"/>
        <v>0</v>
      </c>
      <c r="G44" s="30">
        <v>0.21</v>
      </c>
      <c r="H44" s="31">
        <f>(F44*G44)+F44</f>
        <v>0</v>
      </c>
      <c r="I44" s="32"/>
    </row>
    <row r="45" spans="1:9" s="12" customFormat="1" ht="30">
      <c r="A45" s="44" t="s">
        <v>68</v>
      </c>
      <c r="B45" s="44"/>
      <c r="C45" s="41">
        <v>20</v>
      </c>
      <c r="D45" s="41" t="s">
        <v>36</v>
      </c>
      <c r="E45" s="54"/>
      <c r="F45" s="29">
        <f t="shared" si="10"/>
        <v>0</v>
      </c>
      <c r="G45" s="30">
        <v>0.21</v>
      </c>
      <c r="H45" s="31">
        <f>(F45*G45)+F45</f>
        <v>0</v>
      </c>
      <c r="I45" s="32"/>
    </row>
    <row r="46" spans="1:9" s="12" customFormat="1" ht="16.5" customHeight="1">
      <c r="A46" s="43" t="s">
        <v>59</v>
      </c>
      <c r="B46" s="44"/>
      <c r="C46" s="41">
        <v>30</v>
      </c>
      <c r="D46" s="41" t="s">
        <v>36</v>
      </c>
      <c r="E46" s="54"/>
      <c r="F46" s="29">
        <f t="shared" si="10"/>
        <v>0</v>
      </c>
      <c r="G46" s="30">
        <v>0.21</v>
      </c>
      <c r="H46" s="31">
        <f>(F46*G46)+F46</f>
        <v>0</v>
      </c>
      <c r="I46" s="32"/>
    </row>
    <row r="47" spans="1:9" s="12" customFormat="1" ht="16.5" customHeight="1">
      <c r="A47" s="43" t="s">
        <v>80</v>
      </c>
      <c r="B47" s="44" t="s">
        <v>69</v>
      </c>
      <c r="C47" s="41">
        <v>20</v>
      </c>
      <c r="D47" s="41" t="s">
        <v>36</v>
      </c>
      <c r="E47" s="54"/>
      <c r="F47" s="29">
        <f t="shared" si="10"/>
        <v>0</v>
      </c>
      <c r="G47" s="30">
        <v>0.21</v>
      </c>
      <c r="H47" s="31">
        <f aca="true" t="shared" si="11" ref="H47:H48">(F47*G47)+F47</f>
        <v>0</v>
      </c>
      <c r="I47" s="32"/>
    </row>
    <row r="48" spans="1:9" s="12" customFormat="1" ht="16.5" customHeight="1">
      <c r="A48" s="43" t="s">
        <v>70</v>
      </c>
      <c r="B48" s="44" t="s">
        <v>69</v>
      </c>
      <c r="C48" s="41">
        <v>20</v>
      </c>
      <c r="D48" s="41" t="s">
        <v>36</v>
      </c>
      <c r="E48" s="54"/>
      <c r="F48" s="29">
        <f t="shared" si="10"/>
        <v>0</v>
      </c>
      <c r="G48" s="30">
        <v>0.21</v>
      </c>
      <c r="H48" s="31">
        <f t="shared" si="11"/>
        <v>0</v>
      </c>
      <c r="I48" s="32"/>
    </row>
    <row r="49" spans="1:9" s="12" customFormat="1" ht="16.5" customHeight="1">
      <c r="A49" s="43" t="s">
        <v>72</v>
      </c>
      <c r="B49" s="44" t="s">
        <v>73</v>
      </c>
      <c r="C49" s="41">
        <v>20</v>
      </c>
      <c r="D49" s="41" t="s">
        <v>36</v>
      </c>
      <c r="E49" s="54"/>
      <c r="F49" s="29">
        <f aca="true" t="shared" si="12" ref="F49:F51">C49*E49</f>
        <v>0</v>
      </c>
      <c r="G49" s="30">
        <v>0.21</v>
      </c>
      <c r="H49" s="31">
        <f aca="true" t="shared" si="13" ref="H49:H51">(F49*G49)+F49</f>
        <v>0</v>
      </c>
      <c r="I49" s="32"/>
    </row>
    <row r="50" spans="1:9" s="12" customFormat="1" ht="16.5" customHeight="1" thickBot="1">
      <c r="A50" s="45" t="s">
        <v>71</v>
      </c>
      <c r="B50" s="48" t="s">
        <v>73</v>
      </c>
      <c r="C50" s="42">
        <v>20</v>
      </c>
      <c r="D50" s="42" t="s">
        <v>36</v>
      </c>
      <c r="E50" s="55"/>
      <c r="F50" s="33">
        <f t="shared" si="12"/>
        <v>0</v>
      </c>
      <c r="G50" s="34">
        <v>0.21</v>
      </c>
      <c r="H50" s="35">
        <f t="shared" si="13"/>
        <v>0</v>
      </c>
      <c r="I50" s="36"/>
    </row>
    <row r="51" spans="1:9" s="12" customFormat="1" ht="16.5" customHeight="1" thickBot="1">
      <c r="A51" s="46" t="s">
        <v>88</v>
      </c>
      <c r="B51" s="49" t="s">
        <v>89</v>
      </c>
      <c r="C51" s="47">
        <v>6</v>
      </c>
      <c r="D51" s="47"/>
      <c r="E51" s="56"/>
      <c r="F51" s="37">
        <f t="shared" si="12"/>
        <v>0</v>
      </c>
      <c r="G51" s="38"/>
      <c r="H51" s="39">
        <f t="shared" si="13"/>
        <v>0</v>
      </c>
      <c r="I51" s="40"/>
    </row>
    <row r="52" spans="1:9" s="12" customFormat="1" ht="18.75" customHeight="1">
      <c r="A52" s="20"/>
      <c r="B52" s="21"/>
      <c r="C52" s="20"/>
      <c r="D52" s="20"/>
      <c r="E52" s="52"/>
      <c r="F52" s="50">
        <f>SUM(F4:F51)</f>
        <v>0</v>
      </c>
      <c r="G52" s="22"/>
      <c r="H52" s="51">
        <f>SUM(H4:H50)</f>
        <v>0</v>
      </c>
      <c r="I52" s="23"/>
    </row>
    <row r="53" ht="7.5" customHeight="1">
      <c r="E53" s="53"/>
    </row>
    <row r="54" spans="1:6" ht="15.75">
      <c r="A54" s="58" t="s">
        <v>52</v>
      </c>
      <c r="B54" s="58"/>
      <c r="E54" s="53"/>
      <c r="F54" s="13"/>
    </row>
    <row r="55" ht="9.75" customHeight="1"/>
    <row r="56" spans="1:2" ht="15.75">
      <c r="A56" s="9" t="s">
        <v>6</v>
      </c>
      <c r="B56" s="10"/>
    </row>
    <row r="57" spans="1:2" ht="15">
      <c r="A57" s="11"/>
      <c r="B57" s="10"/>
    </row>
    <row r="58" spans="1:2" ht="15">
      <c r="A58" s="11"/>
      <c r="B58" s="10"/>
    </row>
    <row r="59" ht="8.25" customHeight="1"/>
    <row r="60" ht="15">
      <c r="A60" s="7" t="s">
        <v>11</v>
      </c>
    </row>
    <row r="61" ht="6.75" customHeight="1"/>
    <row r="62" spans="1:8" ht="15">
      <c r="A62" s="57" t="s">
        <v>13</v>
      </c>
      <c r="B62" s="57"/>
      <c r="C62" s="57"/>
      <c r="D62" s="57"/>
      <c r="E62" s="57"/>
      <c r="F62" s="57"/>
      <c r="G62" s="57"/>
      <c r="H62" s="57"/>
    </row>
    <row r="63" spans="1:8" ht="15">
      <c r="A63" s="57"/>
      <c r="B63" s="57"/>
      <c r="C63" s="57"/>
      <c r="D63" s="57"/>
      <c r="E63" s="57"/>
      <c r="F63" s="57"/>
      <c r="G63" s="57"/>
      <c r="H63" s="57"/>
    </row>
    <row r="65" ht="15">
      <c r="A65" s="7" t="s">
        <v>90</v>
      </c>
    </row>
  </sheetData>
  <protectedRanges>
    <protectedRange sqref="I4:I52" name="Oblast4"/>
    <protectedRange sqref="E4:E52" name="Oblast2"/>
    <protectedRange sqref="G4:G52" name="Oblast1"/>
    <protectedRange sqref="A54:B58" name="Oblast3"/>
  </protectedRanges>
  <mergeCells count="5">
    <mergeCell ref="A62:H63"/>
    <mergeCell ref="A54:B54"/>
    <mergeCell ref="A1:I1"/>
    <mergeCell ref="C2:D2"/>
    <mergeCell ref="C3:D3"/>
  </mergeCells>
  <printOptions/>
  <pageMargins left="0.2362204724409449" right="0.2362204724409449" top="0.35433070866141736" bottom="0.35433070866141736" header="0" footer="0"/>
  <pageSetup horizontalDpi="600" verticalDpi="600" orientation="landscape" paperSize="9" r:id="rId3"/>
  <headerFooter differentFirst="1">
    <oddHeader xml:space="preserve">&amp;R                 </oddHeader>
    <firstHeader xml:space="preserve">&amp;Rk č.j.: VS-46626-2/ČJ-2018-800850-VERZAK                </firstHeader>
  </headerFooter>
  <ignoredErrors>
    <ignoredError sqref="F12" evalError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Čavojský Milan</dc:creator>
  <cp:keywords/>
  <dc:description/>
  <cp:lastModifiedBy>Karhan Václav</cp:lastModifiedBy>
  <cp:lastPrinted>2018-05-10T08:02:59Z</cp:lastPrinted>
  <dcterms:created xsi:type="dcterms:W3CDTF">2012-09-18T13:21:24Z</dcterms:created>
  <dcterms:modified xsi:type="dcterms:W3CDTF">2018-05-17T07:41:16Z</dcterms:modified>
  <cp:category/>
  <cp:version/>
  <cp:contentType/>
  <cp:contentStatus/>
</cp:coreProperties>
</file>